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XSC-PF01\User Profiles$\1268\Downloads\"/>
    </mc:Choice>
  </mc:AlternateContent>
  <workbookProtection workbookAlgorithmName="SHA-512" workbookHashValue="e1jCkqytAbOpVdycdDMd2lL3Cl7gjXcrJsYwdoNeTmCBM8rgpAr0RpeAC8zbcysc3Go9A15aSVyCz/77Z1QOvg==" workbookSaltValue="aCf/jkcqxrKlCP/DU7wGx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A30" i="4"/>
  <c r="IT76" i="4"/>
  <c r="CS51" i="4"/>
  <c r="HJ30" i="4"/>
  <c r="MI76" i="4"/>
  <c r="HJ51" i="4"/>
  <c r="CS30" i="4"/>
  <c r="BZ76" i="4"/>
  <c r="C11" i="5"/>
  <c r="D11" i="5"/>
  <c r="E11" i="5"/>
  <c r="B11" i="5"/>
  <c r="LT76" i="4" l="1"/>
  <c r="GQ51" i="4"/>
  <c r="LH30" i="4"/>
  <c r="GQ30" i="4"/>
  <c r="BZ30" i="4"/>
  <c r="IE76" i="4"/>
  <c r="BZ51" i="4"/>
  <c r="BK76" i="4"/>
  <c r="LH51" i="4"/>
  <c r="BG30" i="4"/>
  <c r="AV76" i="4"/>
  <c r="KO51" i="4"/>
  <c r="LE76" i="4"/>
  <c r="FX51" i="4"/>
  <c r="KO30" i="4"/>
  <c r="BG51" i="4"/>
  <c r="HP76" i="4"/>
  <c r="FX30" i="4"/>
  <c r="KP76" i="4"/>
  <c r="JV30" i="4"/>
  <c r="AN51" i="4"/>
  <c r="HA76" i="4"/>
  <c r="AN30" i="4"/>
  <c r="FE51" i="4"/>
  <c r="FE30" i="4"/>
  <c r="AG76" i="4"/>
  <c r="JV51" i="4"/>
  <c r="R76" i="4"/>
  <c r="GL76" i="4"/>
  <c r="U51" i="4"/>
  <c r="EL30" i="4"/>
  <c r="U30" i="4"/>
  <c r="KA76" i="4"/>
  <c r="EL51" i="4"/>
  <c r="JC51" i="4"/>
  <c r="JC30" i="4"/>
</calcChain>
</file>

<file path=xl/sharedStrings.xml><?xml version="1.0" encoding="utf-8"?>
<sst xmlns="http://schemas.openxmlformats.org/spreadsheetml/2006/main" count="278" uniqueCount="128">
  <si>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</si>
  <si>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</si>
  <si>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</si>
  <si>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</si>
  <si>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</si>
  <si>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</si>
  <si>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</si>
  <si>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</si>
  <si>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</si>
  <si>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</si>
  <si>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</si>
  <si>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</si>
  <si>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</si>
  <si>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</si>
  <si>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</si>
  <si>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</si>
  <si>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</si>
  <si>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</si>
  <si>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</si>
  <si>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</si>
  <si>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</si>
  <si>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</si>
  <si>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</si>
  <si>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</si>
  <si>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</si>
  <si>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</si>
  <si>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</si>
  <si>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</si>
  <si>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</si>
  <si>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</si>
  <si>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</si>
  <si>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</si>
  <si>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</si>
  <si>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</si>
  <si>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</si>
  <si>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</si>
  <si>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</si>
  <si>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</si>
  <si>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</si>
  <si>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</si>
  <si>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</si>
  <si>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</si>
  <si>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</si>
  <si>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</si>
  <si>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</si>
  <si>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</si>
  <si>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</si>
  <si>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</si>
  <si>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</si>
  <si>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</si>
  <si>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</si>
  <si>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</si>
  <si>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</si>
  <si>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</si>
  <si>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</si>
  <si>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</si>
  <si>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</si>
  <si>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</si>
  <si>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</si>
  <si>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</si>
  <si>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</si>
  <si>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</si>
  <si>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</si>
  <si>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</si>
  <si>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</si>
  <si>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</si>
  <si>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</si>
  <si>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</si>
  <si>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</si>
  <si>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</si>
  <si>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</si>
  <si>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</si>
  <si>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</si>
  <si>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</si>
  <si>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</si>
  <si>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</si>
  <si>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</si>
  <si>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</si>
  <si>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</si>
  <si>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</si>
  <si>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</si>
  <si>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</si>
  <si>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</si>
  <si>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</si>
  <si>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</si>
  <si>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</si>
  <si>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</si>
  <si>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</si>
  <si>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</si>
  <si>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</si>
  <si>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</si>
  <si>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</si>
  <si>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</si>
  <si>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</si>
  <si>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</si>
  <si>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</si>
  <si>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</si>
  <si>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</si>
  <si>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</si>
  <si>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</si>
  <si>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</si>
  <si>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</si>
  <si>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</si>
  <si>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</si>
  <si>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</si>
  <si>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</si>
  <si>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大阪府　摂津市</t>
  </si>
  <si>
    <t>南摂津第1自動車駐車場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</si>
  <si>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</si>
  <si>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</si>
  <si>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</si>
  <si>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</si>
  <si>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</si>
  <si>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</si>
  <si>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</si>
  <si>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</si>
  <si>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</si>
  <si>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</si>
  <si>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</si>
  <si>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</si>
  <si>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</si>
  <si>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</si>
  <si>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</si>
  <si>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</si>
  <si>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道路高架下の平面施設であり、駐車場施設としては今後大規模な投資は見込んでいない。</t>
    <phoneticPr fontId="5"/>
  </si>
  <si>
    <t xml:space="preserve"> 類似施設平均値を大きく下回る稼働率となっており、原因として、近隣の民間自動車駐車場へ駐車する車両が多く、市営駐車場の需要が減少していると考えられる。</t>
    <phoneticPr fontId="5"/>
  </si>
  <si>
    <t xml:space="preserve"> 令和元年度より指定管理者の利用料金制となり、運営費等は指定管理者にて賄える状態となった。　　   
 類似施設平均値を大きく下回る稼働率であることから、今後は、定期利用者の増加に向けた施策に取り組むことにより、経営改善を図って行く。</t>
    <rPh sb="81" eb="83">
      <t>テイキ</t>
    </rPh>
    <rPh sb="83" eb="86">
      <t>リヨウシャ</t>
    </rPh>
    <rPh sb="87" eb="89">
      <t>ゾウカ</t>
    </rPh>
    <rPh sb="90" eb="91">
      <t>ム</t>
    </rPh>
    <rPh sb="93" eb="94">
      <t>セ</t>
    </rPh>
    <rPh sb="94" eb="95">
      <t>サク</t>
    </rPh>
    <rPh sb="96" eb="97">
      <t>ト</t>
    </rPh>
    <rPh sb="98" eb="99">
      <t>ク</t>
    </rPh>
    <rPh sb="106" eb="108">
      <t>ケイエイ</t>
    </rPh>
    <rPh sb="108" eb="110">
      <t>カイゼン</t>
    </rPh>
    <rPh sb="111" eb="112">
      <t>ハカ</t>
    </rPh>
    <rPh sb="114" eb="115">
      <t>イ</t>
    </rPh>
    <phoneticPr fontId="5"/>
  </si>
  <si>
    <t xml:space="preserve"> 収入面では、平成24年度に時間当たりの料金や24時間最大料金の見直し等を支出面では、平成26年度に出入口を機械化し、人件費の削減を図る等、収支の改善に取り組み、他会計補助比率は減少している。令和元年度より利用料金制へ変更され、運営費等は指定管理者にて賄える状態となった。令和2年度は新型コロナウィルス感染症の影響により鉄道の利用を控え、代わりに自動車の利用者が増加したことにより、稼働率が上がったと思われる。</t>
    <rPh sb="136" eb="138">
      <t>レイワ</t>
    </rPh>
    <rPh sb="139" eb="141">
      <t>ネンド</t>
    </rPh>
    <rPh sb="142" eb="144">
      <t>シンガタ</t>
    </rPh>
    <rPh sb="151" eb="154">
      <t>カンセンショウ</t>
    </rPh>
    <rPh sb="155" eb="157">
      <t>エイキョウ</t>
    </rPh>
    <rPh sb="160" eb="162">
      <t>テツドウ</t>
    </rPh>
    <rPh sb="163" eb="165">
      <t>リヨウ</t>
    </rPh>
    <rPh sb="166" eb="167">
      <t>ヒカ</t>
    </rPh>
    <rPh sb="169" eb="170">
      <t>カ</t>
    </rPh>
    <rPh sb="173" eb="176">
      <t>ジドウシャ</t>
    </rPh>
    <rPh sb="177" eb="179">
      <t>リヨウ</t>
    </rPh>
    <rPh sb="179" eb="180">
      <t>シャ</t>
    </rPh>
    <rPh sb="181" eb="183">
      <t>ゾウカ</t>
    </rPh>
    <rPh sb="191" eb="193">
      <t>カドウ</t>
    </rPh>
    <rPh sb="193" eb="194">
      <t>リツ</t>
    </rPh>
    <rPh sb="195" eb="196">
      <t>ア</t>
    </rPh>
    <rPh sb="200" eb="201">
      <t>オモ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</si>
</sst>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D6-40D3-BA76-3D17564BF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747096"/>
        <c:axId val="324543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D6-40D3-BA76-3D17564BF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747096"/>
        <c:axId val="324543000"/>
      </c:lineChart>
      <c:catAx>
        <c:axId val="324747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4543000"/>
        <c:crosses val="autoZero"/>
        <c:auto val="1"/>
        <c:lblAlgn val="ctr"/>
        <c:lblOffset val="100"/>
        <c:noMultiLvlLbl val="1"/>
      </c:catAx>
      <c:valAx>
        <c:axId val="324543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4747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3A-4955-A114-8ADA86A80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41824"/>
        <c:axId val="324542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3A-4955-A114-8ADA86A80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541824"/>
        <c:axId val="324542216"/>
      </c:lineChart>
      <c:catAx>
        <c:axId val="324541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4542216"/>
        <c:crosses val="autoZero"/>
        <c:auto val="1"/>
        <c:lblAlgn val="ctr"/>
        <c:lblOffset val="100"/>
        <c:noMultiLvlLbl val="1"/>
      </c:catAx>
      <c:valAx>
        <c:axId val="324542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4541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2C-45A4-A681-F3193CAE6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40648"/>
        <c:axId val="32454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2C-45A4-A681-F3193CAE6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540648"/>
        <c:axId val="324542608"/>
      </c:lineChart>
      <c:catAx>
        <c:axId val="324540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4542608"/>
        <c:crosses val="autoZero"/>
        <c:auto val="1"/>
        <c:lblAlgn val="ctr"/>
        <c:lblOffset val="100"/>
        <c:noMultiLvlLbl val="1"/>
      </c:catAx>
      <c:valAx>
        <c:axId val="32454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4540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56-42A4-9B68-8C460395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43784"/>
        <c:axId val="327226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56-42A4-9B68-8C460395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543784"/>
        <c:axId val="327226072"/>
      </c:lineChart>
      <c:catAx>
        <c:axId val="324543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7226072"/>
        <c:crosses val="autoZero"/>
        <c:auto val="1"/>
        <c:lblAlgn val="ctr"/>
        <c:lblOffset val="100"/>
        <c:noMultiLvlLbl val="1"/>
      </c:catAx>
      <c:valAx>
        <c:axId val="327226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4543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46.6</c:v>
                </c:pt>
                <c:pt idx="1">
                  <c:v>50.1</c:v>
                </c:pt>
                <c:pt idx="2">
                  <c:v>24.2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02-4F69-AABA-19C2EAD68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221760"/>
        <c:axId val="327220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02-4F69-AABA-19C2EAD68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21760"/>
        <c:axId val="327220584"/>
      </c:lineChart>
      <c:catAx>
        <c:axId val="327221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7220584"/>
        <c:crosses val="autoZero"/>
        <c:auto val="1"/>
        <c:lblAlgn val="ctr"/>
        <c:lblOffset val="100"/>
        <c:noMultiLvlLbl val="1"/>
      </c:catAx>
      <c:valAx>
        <c:axId val="327220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7221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476</c:v>
                </c:pt>
                <c:pt idx="1">
                  <c:v>477</c:v>
                </c:pt>
                <c:pt idx="2">
                  <c:v>172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20-4A1C-8148-74F6F46C4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220192"/>
        <c:axId val="32722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20-4A1C-8148-74F6F46C4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20192"/>
        <c:axId val="327224112"/>
      </c:lineChart>
      <c:catAx>
        <c:axId val="327220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7224112"/>
        <c:crosses val="autoZero"/>
        <c:auto val="1"/>
        <c:lblAlgn val="ctr"/>
        <c:lblOffset val="100"/>
        <c:noMultiLvlLbl val="1"/>
      </c:catAx>
      <c:valAx>
        <c:axId val="32722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7220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15.7</c:v>
                </c:pt>
                <c:pt idx="1">
                  <c:v>17.3</c:v>
                </c:pt>
                <c:pt idx="2">
                  <c:v>23.6</c:v>
                </c:pt>
                <c:pt idx="3">
                  <c:v>17.3</c:v>
                </c:pt>
                <c:pt idx="4">
                  <c:v>22.8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55-4EB0-8752-3090B1EF2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219408"/>
        <c:axId val="32721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55-4EB0-8752-3090B1EF2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19408"/>
        <c:axId val="327218624"/>
      </c:lineChart>
      <c:catAx>
        <c:axId val="327219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7218624"/>
        <c:crosses val="autoZero"/>
        <c:auto val="1"/>
        <c:lblAlgn val="ctr"/>
        <c:lblOffset val="100"/>
        <c:noMultiLvlLbl val="1"/>
      </c:catAx>
      <c:valAx>
        <c:axId val="32721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7219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-87</c:v>
                </c:pt>
                <c:pt idx="1">
                  <c:v>-100.2</c:v>
                </c:pt>
                <c:pt idx="2">
                  <c:v>-31.9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C4-4880-BDDD-5B879C543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219800"/>
        <c:axId val="32722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C4-4880-BDDD-5B879C543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19800"/>
        <c:axId val="327222544"/>
      </c:lineChart>
      <c:catAx>
        <c:axId val="327219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7222544"/>
        <c:crosses val="autoZero"/>
        <c:auto val="1"/>
        <c:lblAlgn val="ctr"/>
        <c:lblOffset val="100"/>
        <c:noMultiLvlLbl val="1"/>
      </c:catAx>
      <c:valAx>
        <c:axId val="32722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7219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-3478</c:v>
                </c:pt>
                <c:pt idx="1">
                  <c:v>-3828</c:v>
                </c:pt>
                <c:pt idx="2">
                  <c:v>-1882</c:v>
                </c:pt>
                <c:pt idx="3">
                  <c:v>1380</c:v>
                </c:pt>
                <c:pt idx="4">
                  <c:v>1380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3D-451E-A46C-28A69A0D9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222152"/>
        <c:axId val="327223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3D-451E-A46C-28A69A0D9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22152"/>
        <c:axId val="327223720"/>
      </c:lineChart>
      <c:catAx>
        <c:axId val="327222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7223720"/>
        <c:crosses val="autoZero"/>
        <c:auto val="1"/>
        <c:lblAlgn val="ctr"/>
        <c:lblOffset val="100"/>
        <c:noMultiLvlLbl val="1"/>
      </c:catAx>
      <c:valAx>
        <c:axId val="327223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7222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大阪府摂津市　南摂津第1自動車駐車場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3372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114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22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127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100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100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100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0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0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46.6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50.1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24.2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15.7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17.3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23.6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17.3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22.8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476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477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172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-87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-100.2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-31.9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-3478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-3828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-1882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1380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1380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405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7123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8017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8137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8005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2698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VtjKXEGH8ojs79UajeCtMgkszm0EHBVvzgHEFZT5ulwYYfNJT6222Y69YiAWan6KBcCMN3k8T96djciRcjUy9w==" saltValue="RpxJSDvJmWAw8xX9LUVfD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91</v>
      </c>
      <c r="AL5" s="59" t="s">
        <v>92</v>
      </c>
      <c r="AM5" s="59" t="s">
        <v>93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92</v>
      </c>
      <c r="AX5" s="59" t="s">
        <v>93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92</v>
      </c>
      <c r="BI5" s="59" t="s">
        <v>93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91</v>
      </c>
      <c r="BS5" s="59" t="s">
        <v>92</v>
      </c>
      <c r="BT5" s="59" t="s">
        <v>93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92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91</v>
      </c>
      <c r="CQ5" s="59" t="s">
        <v>92</v>
      </c>
      <c r="CR5" s="59" t="s">
        <v>93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91</v>
      </c>
      <c r="DB5" s="59" t="s">
        <v>92</v>
      </c>
      <c r="DC5" s="59" t="s">
        <v>93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92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101</v>
      </c>
      <c r="B6" s="60">
        <f>B8</f>
        <v>2020</v>
      </c>
      <c r="C6" s="60">
        <f t="shared" ref="C6:X6" si="1">C8</f>
        <v>272248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大阪府摂津市</v>
      </c>
      <c r="I6" s="60" t="str">
        <f t="shared" si="1"/>
        <v>南摂津第1自動車駐車場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22</v>
      </c>
      <c r="S6" s="62" t="str">
        <f t="shared" si="1"/>
        <v>駅</v>
      </c>
      <c r="T6" s="62" t="str">
        <f t="shared" si="1"/>
        <v>無</v>
      </c>
      <c r="U6" s="63">
        <f t="shared" si="1"/>
        <v>3372</v>
      </c>
      <c r="V6" s="63">
        <f t="shared" si="1"/>
        <v>127</v>
      </c>
      <c r="W6" s="63">
        <f t="shared" si="1"/>
        <v>200</v>
      </c>
      <c r="X6" s="62" t="str">
        <f t="shared" si="1"/>
        <v>利用料金制</v>
      </c>
      <c r="Y6" s="64">
        <f>IF(Y8="-",NA(),Y8)</f>
        <v>100</v>
      </c>
      <c r="Z6" s="64">
        <f t="shared" ref="Z6:AH6" si="2">IF(Z8="-",NA(),Z8)</f>
        <v>100</v>
      </c>
      <c r="AA6" s="64">
        <f t="shared" si="2"/>
        <v>100</v>
      </c>
      <c r="AB6" s="64">
        <f t="shared" si="2"/>
        <v>0</v>
      </c>
      <c r="AC6" s="64">
        <f t="shared" si="2"/>
        <v>0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46.6</v>
      </c>
      <c r="AK6" s="64">
        <f t="shared" ref="AK6:AS6" si="3">IF(AK8="-",NA(),AK8)</f>
        <v>50.1</v>
      </c>
      <c r="AL6" s="64">
        <f t="shared" si="3"/>
        <v>24.2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476</v>
      </c>
      <c r="AV6" s="65">
        <f t="shared" ref="AV6:BD6" si="4">IF(AV8="-",NA(),AV8)</f>
        <v>477</v>
      </c>
      <c r="AW6" s="65">
        <f t="shared" si="4"/>
        <v>172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-87</v>
      </c>
      <c r="BG6" s="64">
        <f t="shared" ref="BG6:BO6" si="5">IF(BG8="-",NA(),BG8)</f>
        <v>-100.2</v>
      </c>
      <c r="BH6" s="64">
        <f t="shared" si="5"/>
        <v>-31.9</v>
      </c>
      <c r="BI6" s="64">
        <f t="shared" si="5"/>
        <v>0</v>
      </c>
      <c r="BJ6" s="64">
        <f t="shared" si="5"/>
        <v>0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-3478</v>
      </c>
      <c r="BR6" s="65">
        <f t="shared" ref="BR6:BZ6" si="6">IF(BR8="-",NA(),BR8)</f>
        <v>-3828</v>
      </c>
      <c r="BS6" s="65">
        <f t="shared" si="6"/>
        <v>-1882</v>
      </c>
      <c r="BT6" s="65">
        <f t="shared" si="6"/>
        <v>1380</v>
      </c>
      <c r="BU6" s="65">
        <f t="shared" si="6"/>
        <v>1380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102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15.7</v>
      </c>
      <c r="DL6" s="64">
        <f t="shared" ref="DL6:DT6" si="9">IF(DL8="-",NA(),DL8)</f>
        <v>17.3</v>
      </c>
      <c r="DM6" s="64">
        <f t="shared" si="9"/>
        <v>23.6</v>
      </c>
      <c r="DN6" s="64">
        <f t="shared" si="9"/>
        <v>17.3</v>
      </c>
      <c r="DO6" s="64">
        <f t="shared" si="9"/>
        <v>22.8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103</v>
      </c>
      <c r="B7" s="60">
        <f t="shared" ref="B7:X7" si="10">B8</f>
        <v>2020</v>
      </c>
      <c r="C7" s="60">
        <f t="shared" si="10"/>
        <v>272248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大阪府　摂津市</v>
      </c>
      <c r="I7" s="60" t="str">
        <f t="shared" si="10"/>
        <v>南摂津第1自動車駐車場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22</v>
      </c>
      <c r="S7" s="62" t="str">
        <f t="shared" si="10"/>
        <v>駅</v>
      </c>
      <c r="T7" s="62" t="str">
        <f t="shared" si="10"/>
        <v>無</v>
      </c>
      <c r="U7" s="63">
        <f t="shared" si="10"/>
        <v>3372</v>
      </c>
      <c r="V7" s="63">
        <f t="shared" si="10"/>
        <v>127</v>
      </c>
      <c r="W7" s="63">
        <f t="shared" si="10"/>
        <v>200</v>
      </c>
      <c r="X7" s="62" t="str">
        <f t="shared" si="10"/>
        <v>利用料金制</v>
      </c>
      <c r="Y7" s="64">
        <f>Y8</f>
        <v>100</v>
      </c>
      <c r="Z7" s="64">
        <f t="shared" ref="Z7:AH7" si="11">Z8</f>
        <v>100</v>
      </c>
      <c r="AA7" s="64">
        <f t="shared" si="11"/>
        <v>100</v>
      </c>
      <c r="AB7" s="64">
        <f t="shared" si="11"/>
        <v>0</v>
      </c>
      <c r="AC7" s="64">
        <f t="shared" si="11"/>
        <v>0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46.6</v>
      </c>
      <c r="AK7" s="64">
        <f t="shared" ref="AK7:AS7" si="12">AK8</f>
        <v>50.1</v>
      </c>
      <c r="AL7" s="64">
        <f t="shared" si="12"/>
        <v>24.2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476</v>
      </c>
      <c r="AV7" s="65">
        <f t="shared" ref="AV7:BD7" si="13">AV8</f>
        <v>477</v>
      </c>
      <c r="AW7" s="65">
        <f t="shared" si="13"/>
        <v>172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-87</v>
      </c>
      <c r="BG7" s="64">
        <f t="shared" ref="BG7:BO7" si="14">BG8</f>
        <v>-100.2</v>
      </c>
      <c r="BH7" s="64">
        <f t="shared" si="14"/>
        <v>-31.9</v>
      </c>
      <c r="BI7" s="64">
        <f t="shared" si="14"/>
        <v>0</v>
      </c>
      <c r="BJ7" s="64">
        <f t="shared" si="14"/>
        <v>0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-3478</v>
      </c>
      <c r="BR7" s="65">
        <f t="shared" ref="BR7:BZ7" si="15">BR8</f>
        <v>-3828</v>
      </c>
      <c r="BS7" s="65">
        <f t="shared" si="15"/>
        <v>-1882</v>
      </c>
      <c r="BT7" s="65">
        <f t="shared" si="15"/>
        <v>1380</v>
      </c>
      <c r="BU7" s="65">
        <f t="shared" si="15"/>
        <v>1380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104</v>
      </c>
      <c r="CC7" s="64" t="s">
        <v>104</v>
      </c>
      <c r="CD7" s="64" t="s">
        <v>104</v>
      </c>
      <c r="CE7" s="64" t="s">
        <v>104</v>
      </c>
      <c r="CF7" s="64" t="s">
        <v>104</v>
      </c>
      <c r="CG7" s="64" t="s">
        <v>104</v>
      </c>
      <c r="CH7" s="64" t="s">
        <v>104</v>
      </c>
      <c r="CI7" s="64" t="s">
        <v>104</v>
      </c>
      <c r="CJ7" s="64" t="s">
        <v>104</v>
      </c>
      <c r="CK7" s="64" t="s">
        <v>102</v>
      </c>
      <c r="CL7" s="61"/>
      <c r="CM7" s="63">
        <f>CM8</f>
        <v>0</v>
      </c>
      <c r="CN7" s="63">
        <f>CN8</f>
        <v>0</v>
      </c>
      <c r="CO7" s="64" t="s">
        <v>104</v>
      </c>
      <c r="CP7" s="64" t="s">
        <v>104</v>
      </c>
      <c r="CQ7" s="64" t="s">
        <v>104</v>
      </c>
      <c r="CR7" s="64" t="s">
        <v>104</v>
      </c>
      <c r="CS7" s="64" t="s">
        <v>104</v>
      </c>
      <c r="CT7" s="64" t="s">
        <v>104</v>
      </c>
      <c r="CU7" s="64" t="s">
        <v>104</v>
      </c>
      <c r="CV7" s="64" t="s">
        <v>104</v>
      </c>
      <c r="CW7" s="64" t="s">
        <v>104</v>
      </c>
      <c r="CX7" s="64" t="s">
        <v>105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15.7</v>
      </c>
      <c r="DL7" s="64">
        <f t="shared" ref="DL7:DT7" si="17">DL8</f>
        <v>17.3</v>
      </c>
      <c r="DM7" s="64">
        <f t="shared" si="17"/>
        <v>23.6</v>
      </c>
      <c r="DN7" s="64">
        <f t="shared" si="17"/>
        <v>17.3</v>
      </c>
      <c r="DO7" s="64">
        <f t="shared" si="17"/>
        <v>22.8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272248</v>
      </c>
      <c r="D8" s="67">
        <v>47</v>
      </c>
      <c r="E8" s="67">
        <v>14</v>
      </c>
      <c r="F8" s="67">
        <v>0</v>
      </c>
      <c r="G8" s="67">
        <v>2</v>
      </c>
      <c r="H8" s="67" t="s">
        <v>106</v>
      </c>
      <c r="I8" s="67" t="s">
        <v>107</v>
      </c>
      <c r="J8" s="67" t="s">
        <v>108</v>
      </c>
      <c r="K8" s="67" t="s">
        <v>109</v>
      </c>
      <c r="L8" s="67" t="s">
        <v>110</v>
      </c>
      <c r="M8" s="67" t="s">
        <v>111</v>
      </c>
      <c r="N8" s="67" t="s">
        <v>112</v>
      </c>
      <c r="O8" s="68" t="s">
        <v>113</v>
      </c>
      <c r="P8" s="69" t="s">
        <v>114</v>
      </c>
      <c r="Q8" s="69" t="s">
        <v>115</v>
      </c>
      <c r="R8" s="70">
        <v>22</v>
      </c>
      <c r="S8" s="69" t="s">
        <v>116</v>
      </c>
      <c r="T8" s="69" t="s">
        <v>117</v>
      </c>
      <c r="U8" s="70">
        <v>3372</v>
      </c>
      <c r="V8" s="70">
        <v>127</v>
      </c>
      <c r="W8" s="70">
        <v>200</v>
      </c>
      <c r="X8" s="69" t="s">
        <v>118</v>
      </c>
      <c r="Y8" s="71">
        <v>100</v>
      </c>
      <c r="Z8" s="71">
        <v>100</v>
      </c>
      <c r="AA8" s="71">
        <v>100</v>
      </c>
      <c r="AB8" s="71">
        <v>0</v>
      </c>
      <c r="AC8" s="71">
        <v>0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46.6</v>
      </c>
      <c r="AK8" s="71">
        <v>50.1</v>
      </c>
      <c r="AL8" s="71">
        <v>24.2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476</v>
      </c>
      <c r="AV8" s="72">
        <v>477</v>
      </c>
      <c r="AW8" s="72">
        <v>172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-87</v>
      </c>
      <c r="BG8" s="71">
        <v>-100.2</v>
      </c>
      <c r="BH8" s="71">
        <v>-31.9</v>
      </c>
      <c r="BI8" s="71">
        <v>0</v>
      </c>
      <c r="BJ8" s="71">
        <v>0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-3478</v>
      </c>
      <c r="BR8" s="72">
        <v>-3828</v>
      </c>
      <c r="BS8" s="72">
        <v>-1882</v>
      </c>
      <c r="BT8" s="73">
        <v>1380</v>
      </c>
      <c r="BU8" s="73">
        <v>1380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110</v>
      </c>
      <c r="CC8" s="71" t="s">
        <v>110</v>
      </c>
      <c r="CD8" s="71" t="s">
        <v>110</v>
      </c>
      <c r="CE8" s="71" t="s">
        <v>110</v>
      </c>
      <c r="CF8" s="71" t="s">
        <v>110</v>
      </c>
      <c r="CG8" s="71" t="s">
        <v>110</v>
      </c>
      <c r="CH8" s="71" t="s">
        <v>110</v>
      </c>
      <c r="CI8" s="71" t="s">
        <v>110</v>
      </c>
      <c r="CJ8" s="71" t="s">
        <v>110</v>
      </c>
      <c r="CK8" s="71" t="s">
        <v>110</v>
      </c>
      <c r="CL8" s="68" t="s">
        <v>110</v>
      </c>
      <c r="CM8" s="70">
        <v>0</v>
      </c>
      <c r="CN8" s="70">
        <v>0</v>
      </c>
      <c r="CO8" s="71" t="s">
        <v>110</v>
      </c>
      <c r="CP8" s="71" t="s">
        <v>110</v>
      </c>
      <c r="CQ8" s="71" t="s">
        <v>110</v>
      </c>
      <c r="CR8" s="71" t="s">
        <v>110</v>
      </c>
      <c r="CS8" s="71" t="s">
        <v>110</v>
      </c>
      <c r="CT8" s="71" t="s">
        <v>110</v>
      </c>
      <c r="CU8" s="71" t="s">
        <v>110</v>
      </c>
      <c r="CV8" s="71" t="s">
        <v>110</v>
      </c>
      <c r="CW8" s="71" t="s">
        <v>110</v>
      </c>
      <c r="CX8" s="71" t="s">
        <v>110</v>
      </c>
      <c r="CY8" s="68" t="s">
        <v>110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15.7</v>
      </c>
      <c r="DL8" s="71">
        <v>17.3</v>
      </c>
      <c r="DM8" s="71">
        <v>23.6</v>
      </c>
      <c r="DN8" s="71">
        <v>17.3</v>
      </c>
      <c r="DO8" s="71">
        <v>22.8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119</v>
      </c>
      <c r="C10" s="78" t="s">
        <v>120</v>
      </c>
      <c r="D10" s="78" t="s">
        <v>121</v>
      </c>
      <c r="E10" s="78" t="s">
        <v>122</v>
      </c>
      <c r="F10" s="78" t="s">
        <v>123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山内　隆政</cp:lastModifiedBy>
  <cp:lastPrinted>2022-01-25T07:23:53Z</cp:lastPrinted>
  <dcterms:created xsi:type="dcterms:W3CDTF">2021-12-17T06:05:32Z</dcterms:created>
  <dcterms:modified xsi:type="dcterms:W3CDTF">2022-02-25T02:54:22Z</dcterms:modified>
  <cp:category/>
</cp:coreProperties>
</file>