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4505" windowHeight="4530" activeTab="0"/>
  </bookViews>
  <sheets>
    <sheet name="18記者発表総括" sheetId="1" r:id="rId1"/>
  </sheets>
  <definedNames>
    <definedName name="_xlnm.Print_Area" localSheetId="0">'18記者発表総括'!$A$1:$E$23</definedName>
  </definedNames>
  <calcPr fullCalcOnLoad="1"/>
</workbook>
</file>

<file path=xl/sharedStrings.xml><?xml version="1.0" encoding="utf-8"?>
<sst xmlns="http://schemas.openxmlformats.org/spreadsheetml/2006/main" count="26" uniqueCount="25">
  <si>
    <t>【単位：千円，％】</t>
  </si>
  <si>
    <t>会　　　　計　　　　名</t>
  </si>
  <si>
    <t>増  減  額</t>
  </si>
  <si>
    <t>増減率</t>
  </si>
  <si>
    <t>当初予算額</t>
  </si>
  <si>
    <t>一般会計　　　　　　　　　　　　　　　Ａ</t>
  </si>
  <si>
    <t>特別会計　　　　　　　　　　　　　　　Ｂ</t>
  </si>
  <si>
    <t>　国民健康保険特別会計</t>
  </si>
  <si>
    <t>　老人保健医療特別会計</t>
  </si>
  <si>
    <t>　財産区財産特別会計</t>
  </si>
  <si>
    <t>　公共下水道事業特別会計</t>
  </si>
  <si>
    <t>　パートタイマー等退職金共済特別会計</t>
  </si>
  <si>
    <t>　介護保険特別会計</t>
  </si>
  <si>
    <t>　　小　　　計　　　　　　　　　　Ａ＋Ｂ</t>
  </si>
  <si>
    <t>水道事業会計</t>
  </si>
  <si>
    <t>　収益的収入（1）</t>
  </si>
  <si>
    <t>　収益的支出（2）</t>
  </si>
  <si>
    <t>　資本的収入（3）</t>
  </si>
  <si>
    <t>　資本的支出（4）</t>
  </si>
  <si>
    <t>　収入合計　（1）＋（3）</t>
  </si>
  <si>
    <t>　支出合計　（2）＋（4）　　　　　　Ｃ</t>
  </si>
  <si>
    <t>　　　総　合　計　　　　　　Ａ＋Ｂ＋Ｃ</t>
  </si>
  <si>
    <t>平成１７年度</t>
  </si>
  <si>
    <t>平成１８年度</t>
  </si>
  <si>
    <t>当　　初　　予　　算　　総　　括　　表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</si>
</sst>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0.00;\-&quot;\&quot;0.00"/>
    <numFmt numFmtId="177" formatCode="mm\-dd\-yy"/>
    <numFmt numFmtId="178" formatCode="mm\-dd"/>
    <numFmt numFmtId="179" formatCode="hh\:mm\:ss\ AM/PM"/>
    <numFmt numFmtId="180" formatCode="hh\:mm\ AM/PM"/>
    <numFmt numFmtId="181" formatCode="hh\:mm\:ss"/>
    <numFmt numFmtId="182" formatCode="hh\:mm"/>
    <numFmt numFmtId="183" formatCode="0.0;&quot;△&quot;0.0"/>
    <numFmt numFmtId="184" formatCode="#,##0;&quot;△&quot;#,##0"/>
    <numFmt numFmtId="185" formatCode="#,##0\ \ ;&quot;△&quot;#,##0\ \ ;0\ \ "/>
    <numFmt numFmtId="186" formatCode="0.0\ \ ;&quot;△&quot;0."/>
    <numFmt numFmtId="187" formatCode="0.0\ \ ;&quot;△&quot;0.0\ \ ;0.0\ \ "/>
    <numFmt numFmtId="188" formatCode="#,##0.0\ \ ;&quot;△&quot;0.0\ \ ;0.0\ \ "/>
  </numFmts>
  <fonts count="11">
    <font>
      <sz val="12"/>
      <name val="細明朝体"/>
      <family val="3"/>
    </font>
    <font>
      <b/>
      <sz val="12"/>
      <name val="細明朝体"/>
      <family val="3"/>
    </font>
    <font>
      <i/>
      <sz val="12"/>
      <name val="細明朝体"/>
      <family val="3"/>
    </font>
    <font>
      <b/>
      <i/>
      <sz val="12"/>
      <name val="細明朝体"/>
      <family val="3"/>
    </font>
    <font>
      <sz val="12"/>
      <name val="Osaka"/>
      <family val="3"/>
    </font>
    <font>
      <sz val="6"/>
      <name val="Osaka"/>
      <family val="3"/>
    </font>
    <font>
      <sz val="12"/>
      <name val="ＭＳ 明朝"/>
      <family val="0"/>
    </font>
    <font>
      <sz val="14"/>
      <color indexed="8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b/>
      <sz val="18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5" fontId="6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0" fontId="8" fillId="0" borderId="0" xfId="0" applyFont="1" applyAlignment="1">
      <alignment/>
    </xf>
    <xf numFmtId="185" fontId="8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187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185" fontId="7" fillId="0" borderId="1" xfId="0" applyNumberFormat="1" applyFont="1" applyBorder="1" applyAlignment="1">
      <alignment horizontal="center" vertical="center"/>
    </xf>
    <xf numFmtId="187" fontId="7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185" fontId="7" fillId="0" borderId="3" xfId="0" applyNumberFormat="1" applyFont="1" applyBorder="1" applyAlignment="1">
      <alignment horizontal="center" vertical="center"/>
    </xf>
    <xf numFmtId="187" fontId="7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85" fontId="7" fillId="0" borderId="1" xfId="0" applyNumberFormat="1" applyFont="1" applyBorder="1" applyAlignment="1">
      <alignment vertical="center"/>
    </xf>
    <xf numFmtId="187" fontId="7" fillId="0" borderId="2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185" fontId="7" fillId="0" borderId="5" xfId="0" applyNumberFormat="1" applyFont="1" applyBorder="1" applyAlignment="1">
      <alignment vertical="center"/>
    </xf>
    <xf numFmtId="187" fontId="7" fillId="0" borderId="6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188" fontId="7" fillId="0" borderId="2" xfId="0" applyNumberFormat="1" applyFont="1" applyBorder="1" applyAlignment="1">
      <alignment horizontal="right" vertical="center"/>
    </xf>
    <xf numFmtId="185" fontId="7" fillId="0" borderId="7" xfId="0" applyNumberFormat="1" applyFont="1" applyBorder="1" applyAlignment="1">
      <alignment vertical="center"/>
    </xf>
    <xf numFmtId="185" fontId="7" fillId="0" borderId="8" xfId="0" applyNumberFormat="1" applyFont="1" applyBorder="1" applyAlignment="1">
      <alignment vertical="center"/>
    </xf>
    <xf numFmtId="187" fontId="7" fillId="0" borderId="9" xfId="0" applyNumberFormat="1" applyFont="1" applyBorder="1" applyAlignment="1">
      <alignment vertical="center"/>
    </xf>
    <xf numFmtId="0" fontId="6" fillId="0" borderId="8" xfId="0" applyFont="1" applyBorder="1" applyAlignment="1">
      <alignment/>
    </xf>
    <xf numFmtId="185" fontId="6" fillId="0" borderId="8" xfId="0" applyNumberFormat="1" applyFont="1" applyBorder="1" applyAlignment="1">
      <alignment/>
    </xf>
    <xf numFmtId="187" fontId="6" fillId="0" borderId="8" xfId="0" applyNumberFormat="1" applyFont="1" applyBorder="1" applyAlignment="1">
      <alignment/>
    </xf>
    <xf numFmtId="185" fontId="7" fillId="0" borderId="1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zoomScale="75" zoomScaleNormal="75" workbookViewId="0" topLeftCell="A1">
      <selection activeCell="A1" sqref="A1:E1"/>
    </sheetView>
  </sheetViews>
  <sheetFormatPr defaultColWidth="8.796875" defaultRowHeight="25.5" customHeight="1"/>
  <cols>
    <col min="1" max="1" width="50.8984375" style="1" customWidth="1"/>
    <col min="2" max="4" width="20.8984375" style="3" customWidth="1"/>
    <col min="5" max="5" width="10.8984375" style="4" customWidth="1"/>
    <col min="6" max="16384" width="11" style="1" customWidth="1"/>
  </cols>
  <sheetData>
    <row r="1" spans="1:5" ht="29.25" customHeight="1">
      <c r="A1" s="33" t="s">
        <v>24</v>
      </c>
      <c r="B1" s="33"/>
      <c r="C1" s="33"/>
      <c r="D1" s="33"/>
      <c r="E1" s="33"/>
    </row>
    <row r="2" ht="19.5" customHeight="1">
      <c r="A2" s="2"/>
    </row>
    <row r="3" spans="2:5" s="5" customFormat="1" ht="21" customHeight="1">
      <c r="B3" s="6"/>
      <c r="C3" s="6"/>
      <c r="D3" s="7"/>
      <c r="E3" s="8" t="s">
        <v>0</v>
      </c>
    </row>
    <row r="4" spans="1:5" s="5" customFormat="1" ht="6" customHeight="1">
      <c r="A4" s="9"/>
      <c r="B4" s="6"/>
      <c r="C4" s="6"/>
      <c r="D4" s="7"/>
      <c r="E4" s="8"/>
    </row>
    <row r="5" spans="1:6" s="14" customFormat="1" ht="30" customHeight="1">
      <c r="A5" s="10" t="s">
        <v>1</v>
      </c>
      <c r="B5" s="11" t="s">
        <v>23</v>
      </c>
      <c r="C5" s="11" t="s">
        <v>22</v>
      </c>
      <c r="D5" s="11" t="s">
        <v>2</v>
      </c>
      <c r="E5" s="12" t="s">
        <v>3</v>
      </c>
      <c r="F5" s="13"/>
    </row>
    <row r="6" spans="1:6" s="14" customFormat="1" ht="30" customHeight="1">
      <c r="A6" s="15"/>
      <c r="B6" s="16" t="s">
        <v>4</v>
      </c>
      <c r="C6" s="16" t="s">
        <v>4</v>
      </c>
      <c r="D6" s="16"/>
      <c r="E6" s="17"/>
      <c r="F6" s="13"/>
    </row>
    <row r="7" spans="1:6" s="14" customFormat="1" ht="44.25" customHeight="1">
      <c r="A7" s="18" t="s">
        <v>5</v>
      </c>
      <c r="B7" s="19">
        <v>29075540</v>
      </c>
      <c r="C7" s="19">
        <v>30185000</v>
      </c>
      <c r="D7" s="19">
        <f aca="true" t="shared" si="0" ref="D7:D14">B7-C7</f>
        <v>-1109460</v>
      </c>
      <c r="E7" s="20">
        <f aca="true" t="shared" si="1" ref="E7:E15">IF(C7=0,"皆増  ",IF(B7=0,"皆減  ",ROUND(D7/C7*100,1)))</f>
        <v>-3.7</v>
      </c>
      <c r="F7" s="13"/>
    </row>
    <row r="8" spans="1:6" s="14" customFormat="1" ht="44.25" customHeight="1">
      <c r="A8" s="18" t="s">
        <v>6</v>
      </c>
      <c r="B8" s="19">
        <f>SUM(B9:B14)</f>
        <v>24184889</v>
      </c>
      <c r="C8" s="19">
        <f>SUM(C9:C14)</f>
        <v>23922427</v>
      </c>
      <c r="D8" s="19">
        <f t="shared" si="0"/>
        <v>262462</v>
      </c>
      <c r="E8" s="20">
        <f t="shared" si="1"/>
        <v>1.1</v>
      </c>
      <c r="F8" s="13"/>
    </row>
    <row r="9" spans="1:6" s="14" customFormat="1" ht="44.25" customHeight="1">
      <c r="A9" s="18" t="s">
        <v>7</v>
      </c>
      <c r="B9" s="19">
        <v>8532387</v>
      </c>
      <c r="C9" s="19">
        <v>8414722</v>
      </c>
      <c r="D9" s="19">
        <f t="shared" si="0"/>
        <v>117665</v>
      </c>
      <c r="E9" s="20">
        <f t="shared" si="1"/>
        <v>1.4</v>
      </c>
      <c r="F9" s="13"/>
    </row>
    <row r="10" spans="1:6" s="14" customFormat="1" ht="44.25" customHeight="1">
      <c r="A10" s="18" t="s">
        <v>8</v>
      </c>
      <c r="B10" s="19">
        <v>5149696</v>
      </c>
      <c r="C10" s="19">
        <v>4969676</v>
      </c>
      <c r="D10" s="19">
        <f t="shared" si="0"/>
        <v>180020</v>
      </c>
      <c r="E10" s="20">
        <f t="shared" si="1"/>
        <v>3.6</v>
      </c>
      <c r="F10" s="13"/>
    </row>
    <row r="11" spans="1:6" s="14" customFormat="1" ht="44.25" customHeight="1">
      <c r="A11" s="21" t="s">
        <v>9</v>
      </c>
      <c r="B11" s="22">
        <v>1422471</v>
      </c>
      <c r="C11" s="22">
        <v>1438933</v>
      </c>
      <c r="D11" s="22">
        <f t="shared" si="0"/>
        <v>-16462</v>
      </c>
      <c r="E11" s="23">
        <f t="shared" si="1"/>
        <v>-1.1</v>
      </c>
      <c r="F11" s="13"/>
    </row>
    <row r="12" spans="1:6" s="14" customFormat="1" ht="44.25" customHeight="1">
      <c r="A12" s="18" t="s">
        <v>10</v>
      </c>
      <c r="B12" s="19">
        <v>5931378</v>
      </c>
      <c r="C12" s="19">
        <v>6027230</v>
      </c>
      <c r="D12" s="19">
        <f t="shared" si="0"/>
        <v>-95852</v>
      </c>
      <c r="E12" s="20">
        <f t="shared" si="1"/>
        <v>-1.6</v>
      </c>
      <c r="F12" s="13"/>
    </row>
    <row r="13" spans="1:6" s="14" customFormat="1" ht="44.25" customHeight="1">
      <c r="A13" s="24" t="s">
        <v>11</v>
      </c>
      <c r="B13" s="22">
        <v>35693</v>
      </c>
      <c r="C13" s="22">
        <v>39443</v>
      </c>
      <c r="D13" s="22">
        <f t="shared" si="0"/>
        <v>-3750</v>
      </c>
      <c r="E13" s="23">
        <f t="shared" si="1"/>
        <v>-9.5</v>
      </c>
      <c r="F13" s="13"/>
    </row>
    <row r="14" spans="1:6" s="14" customFormat="1" ht="44.25" customHeight="1">
      <c r="A14" s="18" t="s">
        <v>12</v>
      </c>
      <c r="B14" s="19">
        <v>3113264</v>
      </c>
      <c r="C14" s="19">
        <v>3032423</v>
      </c>
      <c r="D14" s="19">
        <f t="shared" si="0"/>
        <v>80841</v>
      </c>
      <c r="E14" s="25">
        <f t="shared" si="1"/>
        <v>2.7</v>
      </c>
      <c r="F14" s="13"/>
    </row>
    <row r="15" spans="1:6" s="14" customFormat="1" ht="44.25" customHeight="1">
      <c r="A15" s="21" t="s">
        <v>13</v>
      </c>
      <c r="B15" s="22">
        <f>SUM(B7:B8)</f>
        <v>53260429</v>
      </c>
      <c r="C15" s="22">
        <f>SUM(C7:C8)</f>
        <v>54107427</v>
      </c>
      <c r="D15" s="22">
        <f>D7+D8</f>
        <v>-846998</v>
      </c>
      <c r="E15" s="23">
        <f t="shared" si="1"/>
        <v>-1.6</v>
      </c>
      <c r="F15" s="13"/>
    </row>
    <row r="16" spans="1:6" s="14" customFormat="1" ht="44.25" customHeight="1">
      <c r="A16" s="18" t="s">
        <v>14</v>
      </c>
      <c r="B16" s="26"/>
      <c r="C16" s="26"/>
      <c r="D16" s="27"/>
      <c r="E16" s="28"/>
      <c r="F16" s="13"/>
    </row>
    <row r="17" spans="1:6" s="14" customFormat="1" ht="44.25" customHeight="1">
      <c r="A17" s="18" t="s">
        <v>15</v>
      </c>
      <c r="B17" s="32">
        <v>2666975</v>
      </c>
      <c r="C17" s="19">
        <v>2682159</v>
      </c>
      <c r="D17" s="19">
        <f aca="true" t="shared" si="2" ref="D17:D23">B17-C17</f>
        <v>-15184</v>
      </c>
      <c r="E17" s="20">
        <f aca="true" t="shared" si="3" ref="E17:E23">IF(C17=0,"皆増  ",IF(B17=0,"皆減  ",ROUND(D17/C17*100,1)))</f>
        <v>-0.6</v>
      </c>
      <c r="F17" s="13"/>
    </row>
    <row r="18" spans="1:6" s="14" customFormat="1" ht="44.25" customHeight="1">
      <c r="A18" s="18" t="s">
        <v>16</v>
      </c>
      <c r="B18" s="32">
        <v>2388214</v>
      </c>
      <c r="C18" s="19">
        <v>2412504</v>
      </c>
      <c r="D18" s="19">
        <f t="shared" si="2"/>
        <v>-24290</v>
      </c>
      <c r="E18" s="20">
        <f t="shared" si="3"/>
        <v>-1</v>
      </c>
      <c r="F18" s="13"/>
    </row>
    <row r="19" spans="1:6" s="14" customFormat="1" ht="44.25" customHeight="1">
      <c r="A19" s="18" t="s">
        <v>17</v>
      </c>
      <c r="B19" s="32">
        <v>61450</v>
      </c>
      <c r="C19" s="19">
        <v>61450</v>
      </c>
      <c r="D19" s="19">
        <f t="shared" si="2"/>
        <v>0</v>
      </c>
      <c r="E19" s="25">
        <f t="shared" si="3"/>
        <v>0</v>
      </c>
      <c r="F19" s="13"/>
    </row>
    <row r="20" spans="1:6" s="14" customFormat="1" ht="44.25" customHeight="1">
      <c r="A20" s="18" t="s">
        <v>18</v>
      </c>
      <c r="B20" s="32">
        <v>744175</v>
      </c>
      <c r="C20" s="19">
        <v>973876</v>
      </c>
      <c r="D20" s="19">
        <f t="shared" si="2"/>
        <v>-229701</v>
      </c>
      <c r="E20" s="20">
        <f t="shared" si="3"/>
        <v>-23.6</v>
      </c>
      <c r="F20" s="13"/>
    </row>
    <row r="21" spans="1:6" s="14" customFormat="1" ht="44.25" customHeight="1">
      <c r="A21" s="18" t="s">
        <v>19</v>
      </c>
      <c r="B21" s="19">
        <f>SUM(B17,B19)</f>
        <v>2728425</v>
      </c>
      <c r="C21" s="19">
        <f>SUM(C17,C19)</f>
        <v>2743609</v>
      </c>
      <c r="D21" s="19">
        <f t="shared" si="2"/>
        <v>-15184</v>
      </c>
      <c r="E21" s="20">
        <f t="shared" si="3"/>
        <v>-0.6</v>
      </c>
      <c r="F21" s="13"/>
    </row>
    <row r="22" spans="1:6" s="14" customFormat="1" ht="44.25" customHeight="1">
      <c r="A22" s="18" t="s">
        <v>20</v>
      </c>
      <c r="B22" s="19">
        <f>SUM(B18,B20)</f>
        <v>3132389</v>
      </c>
      <c r="C22" s="19">
        <f>SUM(C18,C20)</f>
        <v>3386380</v>
      </c>
      <c r="D22" s="19">
        <f t="shared" si="2"/>
        <v>-253991</v>
      </c>
      <c r="E22" s="20">
        <f t="shared" si="3"/>
        <v>-7.5</v>
      </c>
      <c r="F22" s="13"/>
    </row>
    <row r="23" spans="1:6" s="14" customFormat="1" ht="44.25" customHeight="1">
      <c r="A23" s="21" t="s">
        <v>21</v>
      </c>
      <c r="B23" s="22">
        <f>SUM(B15,B22)</f>
        <v>56392818</v>
      </c>
      <c r="C23" s="22">
        <f>SUM(C15,C22)</f>
        <v>57493807</v>
      </c>
      <c r="D23" s="22">
        <f t="shared" si="2"/>
        <v>-1100989</v>
      </c>
      <c r="E23" s="23">
        <f t="shared" si="3"/>
        <v>-1.9</v>
      </c>
      <c r="F23" s="13"/>
    </row>
    <row r="24" spans="1:5" ht="44.25" customHeight="1">
      <c r="A24" s="29"/>
      <c r="B24" s="30"/>
      <c r="C24" s="30"/>
      <c r="D24" s="30"/>
      <c r="E24" s="31"/>
    </row>
    <row r="25" ht="44.25" customHeight="1"/>
    <row r="26" ht="44.25" customHeight="1"/>
    <row r="27" ht="44.25" customHeight="1"/>
  </sheetData>
  <mergeCells count="1">
    <mergeCell ref="A1:E1"/>
  </mergeCells>
  <printOptions horizontalCentered="1" verticalCentered="1"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摂津市役所</dc:creator>
  <cp:keywords/>
  <dc:description/>
  <cp:lastModifiedBy> </cp:lastModifiedBy>
  <cp:lastPrinted>2006-02-02T02:52:04Z</cp:lastPrinted>
  <dcterms:created xsi:type="dcterms:W3CDTF">2002-02-01T08:44:38Z</dcterms:created>
  <dcterms:modified xsi:type="dcterms:W3CDTF">2006-12-11T02:49:25Z</dcterms:modified>
  <cp:category/>
  <cp:version/>
  <cp:contentType/>
  <cp:contentStatus/>
</cp:coreProperties>
</file>