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17記者発表総括ｖ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<sst xmlns="http://schemas.openxmlformats.org/spreadsheetml/2006/main" count="26" uniqueCount="25">
  <si>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【単位：千円，％】</t>
  </si>
  <si>
    <t>会　　　　計　　　　名</t>
  </si>
  <si>
    <t>増  減  額</t>
  </si>
  <si>
    <t>増減率</t>
  </si>
  <si>
    <t>当初予算額</t>
  </si>
  <si>
    <t>　国民健康保険特別会計</t>
  </si>
  <si>
    <t>　老人保健医療特別会計</t>
  </si>
  <si>
    <t>　財産区財産特別会計</t>
  </si>
  <si>
    <t>　公共下水道事業特別会計</t>
  </si>
  <si>
    <t>　パートタイマー等退職金共済特別会計</t>
  </si>
  <si>
    <t>　介護保険特別会計</t>
  </si>
  <si>
    <t>　　小　　　計　　　　　　　　　　Ａ＋Ｂ</t>
  </si>
  <si>
    <t>水道事業会計</t>
  </si>
  <si>
    <t>　収益的収入（1）</t>
  </si>
  <si>
    <t>　収益的支出（2）</t>
  </si>
  <si>
    <t>　資本的収入（3）</t>
  </si>
  <si>
    <t>　資本的支出（4）</t>
  </si>
  <si>
    <t>　収入合計　（1）＋（3）</t>
  </si>
  <si>
    <t>　支出合計　（2）＋（4）　　　　　　Ｃ</t>
  </si>
  <si>
    <t>　　　総　合　計　　　　　　Ａ＋Ｂ＋Ｃ</t>
  </si>
  <si>
    <t>平成１７年度</t>
  </si>
  <si>
    <t>平成１６年度</t>
  </si>
  <si>
    <t>当　　初　　予　　算　　総　　括　　表</t>
  </si>
  <si>
    <t>一般会計　　　　　　　　　　　　　　　Ａ</t>
  </si>
  <si>
    <t>特別会計　　　　　　　　　　　　　　　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</si>
</sst>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;&quot;△&quot;#,##0\ \ ;0\ \ "/>
    <numFmt numFmtId="177" formatCode="0.0\ \ ;&quot;△&quot;0.0\ \ ;0.0\ \ "/>
    <numFmt numFmtId="178" formatCode="#,##0.0\ \ ;&quot;△&quot;0.0\ \ ;0.0\ \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6"/>
      <name val="Osaka"/>
      <family val="3"/>
    </font>
    <font>
      <sz val="14"/>
      <color indexed="8"/>
      <name val="中ゴシック体"/>
      <family val="3"/>
    </font>
    <font>
      <b/>
      <sz val="18"/>
      <color indexed="8"/>
      <name val="中ゴシック体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7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176" fontId="6" fillId="0" borderId="3" xfId="0" applyNumberFormat="1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177" fontId="6" fillId="0" borderId="2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176" fontId="6" fillId="0" borderId="5" xfId="0" applyNumberFormat="1" applyFont="1" applyBorder="1" applyAlignment="1">
      <alignment vertical="center"/>
    </xf>
    <xf numFmtId="177" fontId="6" fillId="0" borderId="6" xfId="0" applyNumberFormat="1" applyFont="1" applyBorder="1" applyAlignment="1">
      <alignment horizontal="right" vertical="center"/>
    </xf>
    <xf numFmtId="178" fontId="6" fillId="0" borderId="2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vertical="center"/>
    </xf>
    <xf numFmtId="176" fontId="6" fillId="0" borderId="8" xfId="0" applyNumberFormat="1" applyFont="1" applyBorder="1" applyAlignment="1">
      <alignment vertical="center"/>
    </xf>
    <xf numFmtId="177" fontId="6" fillId="0" borderId="9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showGridLines="0" tabSelected="1" workbookViewId="0" topLeftCell="B7">
      <selection activeCell="D15" sqref="D15"/>
    </sheetView>
  </sheetViews>
  <sheetFormatPr defaultColWidth="9.00390625" defaultRowHeight="13.5"/>
  <cols>
    <col min="1" max="1" width="50.875" style="2" customWidth="1"/>
    <col min="2" max="4" width="20.875" style="2" customWidth="1"/>
    <col min="5" max="5" width="10.875" style="2" customWidth="1"/>
    <col min="6" max="16384" width="9.00390625" style="2" customWidth="1"/>
  </cols>
  <sheetData>
    <row r="1" spans="1:5" ht="25.5" customHeight="1">
      <c r="A1" s="24" t="s">
        <v>22</v>
      </c>
      <c r="B1" s="24"/>
      <c r="C1" s="24"/>
      <c r="D1" s="24"/>
      <c r="E1" s="24"/>
    </row>
    <row r="2" spans="1:5" ht="19.5" customHeight="1">
      <c r="A2" s="1"/>
      <c r="B2" s="3"/>
      <c r="C2" s="3"/>
      <c r="D2" s="3"/>
      <c r="E2" s="4"/>
    </row>
    <row r="3" spans="2:5" ht="21" customHeight="1">
      <c r="B3" s="3"/>
      <c r="C3" s="3"/>
      <c r="D3" s="5"/>
      <c r="E3" s="6" t="s">
        <v>0</v>
      </c>
    </row>
    <row r="4" spans="1:5" ht="6" customHeight="1">
      <c r="A4" s="7"/>
      <c r="B4" s="3"/>
      <c r="C4" s="3"/>
      <c r="D4" s="5"/>
      <c r="E4" s="6"/>
    </row>
    <row r="5" spans="1:5" ht="30" customHeight="1">
      <c r="A5" s="8" t="s">
        <v>1</v>
      </c>
      <c r="B5" s="9" t="s">
        <v>20</v>
      </c>
      <c r="C5" s="9" t="s">
        <v>21</v>
      </c>
      <c r="D5" s="9" t="s">
        <v>2</v>
      </c>
      <c r="E5" s="10" t="s">
        <v>3</v>
      </c>
    </row>
    <row r="6" spans="1:5" ht="30" customHeight="1">
      <c r="A6" s="11"/>
      <c r="B6" s="12" t="s">
        <v>4</v>
      </c>
      <c r="C6" s="12" t="s">
        <v>4</v>
      </c>
      <c r="D6" s="12"/>
      <c r="E6" s="13"/>
    </row>
    <row r="7" spans="1:5" ht="42.75" customHeight="1">
      <c r="A7" s="14" t="s">
        <v>23</v>
      </c>
      <c r="B7" s="15">
        <v>30185000</v>
      </c>
      <c r="C7" s="15">
        <v>34437000</v>
      </c>
      <c r="D7" s="15">
        <f aca="true" t="shared" si="0" ref="D7:D14">B7-C7</f>
        <v>-4252000</v>
      </c>
      <c r="E7" s="16">
        <f aca="true" t="shared" si="1" ref="E7:E15">IF(C7=0,"皆増  ",IF(B7=0,"皆減  ",ROUND(D7/C7*100,1)))</f>
        <v>-12.3</v>
      </c>
    </row>
    <row r="8" spans="1:5" ht="42.75" customHeight="1">
      <c r="A8" s="14" t="s">
        <v>24</v>
      </c>
      <c r="B8" s="15">
        <f>B9+B10+B11+B12+B13+B14</f>
        <v>23922427</v>
      </c>
      <c r="C8" s="15">
        <f>C9+C10+C11+C12+C13+C14</f>
        <v>23126045</v>
      </c>
      <c r="D8" s="15">
        <f t="shared" si="0"/>
        <v>796382</v>
      </c>
      <c r="E8" s="16">
        <f t="shared" si="1"/>
        <v>3.4</v>
      </c>
    </row>
    <row r="9" spans="1:5" ht="42.75" customHeight="1">
      <c r="A9" s="14" t="s">
        <v>5</v>
      </c>
      <c r="B9" s="15">
        <v>8414722</v>
      </c>
      <c r="C9" s="15">
        <v>8054131</v>
      </c>
      <c r="D9" s="15">
        <f t="shared" si="0"/>
        <v>360591</v>
      </c>
      <c r="E9" s="16">
        <f t="shared" si="1"/>
        <v>4.5</v>
      </c>
    </row>
    <row r="10" spans="1:5" ht="42.75" customHeight="1">
      <c r="A10" s="14" t="s">
        <v>6</v>
      </c>
      <c r="B10" s="15">
        <v>4969676</v>
      </c>
      <c r="C10" s="15">
        <v>5107869</v>
      </c>
      <c r="D10" s="15">
        <f t="shared" si="0"/>
        <v>-138193</v>
      </c>
      <c r="E10" s="16">
        <f t="shared" si="1"/>
        <v>-2.7</v>
      </c>
    </row>
    <row r="11" spans="1:5" ht="42.75" customHeight="1">
      <c r="A11" s="17" t="s">
        <v>7</v>
      </c>
      <c r="B11" s="18">
        <v>1438933</v>
      </c>
      <c r="C11" s="18">
        <v>1431723</v>
      </c>
      <c r="D11" s="18">
        <f t="shared" si="0"/>
        <v>7210</v>
      </c>
      <c r="E11" s="19">
        <f t="shared" si="1"/>
        <v>0.5</v>
      </c>
    </row>
    <row r="12" spans="1:5" ht="42.75" customHeight="1">
      <c r="A12" s="14" t="s">
        <v>8</v>
      </c>
      <c r="B12" s="15">
        <v>6027230</v>
      </c>
      <c r="C12" s="15">
        <v>5970207</v>
      </c>
      <c r="D12" s="15">
        <f t="shared" si="0"/>
        <v>57023</v>
      </c>
      <c r="E12" s="16">
        <f t="shared" si="1"/>
        <v>1</v>
      </c>
    </row>
    <row r="13" spans="1:5" ht="42.75" customHeight="1">
      <c r="A13" s="17" t="s">
        <v>9</v>
      </c>
      <c r="B13" s="18">
        <v>39443</v>
      </c>
      <c r="C13" s="18">
        <v>40908</v>
      </c>
      <c r="D13" s="18">
        <f t="shared" si="0"/>
        <v>-1465</v>
      </c>
      <c r="E13" s="19">
        <f t="shared" si="1"/>
        <v>-3.6</v>
      </c>
    </row>
    <row r="14" spans="1:5" ht="42.75" customHeight="1">
      <c r="A14" s="14" t="s">
        <v>10</v>
      </c>
      <c r="B14" s="15">
        <v>3032423</v>
      </c>
      <c r="C14" s="15">
        <v>2521207</v>
      </c>
      <c r="D14" s="15">
        <f t="shared" si="0"/>
        <v>511216</v>
      </c>
      <c r="E14" s="20">
        <f t="shared" si="1"/>
        <v>20.3</v>
      </c>
    </row>
    <row r="15" spans="1:5" ht="42.75" customHeight="1">
      <c r="A15" s="17" t="s">
        <v>11</v>
      </c>
      <c r="B15" s="18">
        <f>SUM(B7+B8)</f>
        <v>54107427</v>
      </c>
      <c r="C15" s="18">
        <f>SUM(C7+C8)</f>
        <v>57563045</v>
      </c>
      <c r="D15" s="18">
        <f>SUM(D7+D8)</f>
        <v>-3455618</v>
      </c>
      <c r="E15" s="20">
        <f t="shared" si="1"/>
        <v>-6</v>
      </c>
    </row>
    <row r="16" spans="1:5" ht="42.75" customHeight="1">
      <c r="A16" s="14" t="s">
        <v>12</v>
      </c>
      <c r="B16" s="21"/>
      <c r="C16" s="21"/>
      <c r="D16" s="22"/>
      <c r="E16" s="23"/>
    </row>
    <row r="17" spans="1:5" ht="42.75" customHeight="1">
      <c r="A17" s="14" t="s">
        <v>13</v>
      </c>
      <c r="B17" s="15">
        <v>2682159</v>
      </c>
      <c r="C17" s="15">
        <v>2718776</v>
      </c>
      <c r="D17" s="15">
        <f aca="true" t="shared" si="2" ref="D17:D23">B17-C17</f>
        <v>-36617</v>
      </c>
      <c r="E17" s="16">
        <f aca="true" t="shared" si="3" ref="E17:E23">IF(C17=0,"皆増  ",IF(B17=0,"皆減  ",ROUND(D17/C17*100,1)))</f>
        <v>-1.3</v>
      </c>
    </row>
    <row r="18" spans="1:5" ht="42.75" customHeight="1">
      <c r="A18" s="14" t="s">
        <v>14</v>
      </c>
      <c r="B18" s="15">
        <v>2412504</v>
      </c>
      <c r="C18" s="15">
        <v>2505145</v>
      </c>
      <c r="D18" s="15">
        <f t="shared" si="2"/>
        <v>-92641</v>
      </c>
      <c r="E18" s="16">
        <f t="shared" si="3"/>
        <v>-3.7</v>
      </c>
    </row>
    <row r="19" spans="1:5" ht="42.75" customHeight="1">
      <c r="A19" s="14" t="s">
        <v>15</v>
      </c>
      <c r="B19" s="15">
        <v>61450</v>
      </c>
      <c r="C19" s="15">
        <v>101450</v>
      </c>
      <c r="D19" s="15">
        <f t="shared" si="2"/>
        <v>-40000</v>
      </c>
      <c r="E19" s="20">
        <f t="shared" si="3"/>
        <v>-39.4</v>
      </c>
    </row>
    <row r="20" spans="1:5" ht="42.75" customHeight="1">
      <c r="A20" s="14" t="s">
        <v>16</v>
      </c>
      <c r="B20" s="15">
        <v>973876</v>
      </c>
      <c r="C20" s="15">
        <v>665798</v>
      </c>
      <c r="D20" s="15">
        <f t="shared" si="2"/>
        <v>308078</v>
      </c>
      <c r="E20" s="16">
        <f t="shared" si="3"/>
        <v>46.3</v>
      </c>
    </row>
    <row r="21" spans="1:5" ht="42.75" customHeight="1">
      <c r="A21" s="14" t="s">
        <v>17</v>
      </c>
      <c r="B21" s="15">
        <f>SUM(B17,B19)</f>
        <v>2743609</v>
      </c>
      <c r="C21" s="15">
        <f>SUM(C17,C19)</f>
        <v>2820226</v>
      </c>
      <c r="D21" s="15">
        <f t="shared" si="2"/>
        <v>-76617</v>
      </c>
      <c r="E21" s="16">
        <f t="shared" si="3"/>
        <v>-2.7</v>
      </c>
    </row>
    <row r="22" spans="1:5" ht="42.75" customHeight="1">
      <c r="A22" s="14" t="s">
        <v>18</v>
      </c>
      <c r="B22" s="15">
        <f>SUM(B18,B20)</f>
        <v>3386380</v>
      </c>
      <c r="C22" s="15">
        <f>SUM(C18,C20)</f>
        <v>3170943</v>
      </c>
      <c r="D22" s="15">
        <f t="shared" si="2"/>
        <v>215437</v>
      </c>
      <c r="E22" s="16">
        <f t="shared" si="3"/>
        <v>6.8</v>
      </c>
    </row>
    <row r="23" spans="1:5" ht="42.75" customHeight="1">
      <c r="A23" s="17" t="s">
        <v>19</v>
      </c>
      <c r="B23" s="18">
        <f>SUM(B15,B22)</f>
        <v>57493807</v>
      </c>
      <c r="C23" s="18">
        <f>SUM(C15,C22)</f>
        <v>60733988</v>
      </c>
      <c r="D23" s="18">
        <f t="shared" si="2"/>
        <v>-3240181</v>
      </c>
      <c r="E23" s="19">
        <f t="shared" si="3"/>
        <v>-5.3</v>
      </c>
    </row>
  </sheetData>
  <mergeCells count="1">
    <mergeCell ref="A1:E1"/>
  </mergeCells>
  <printOptions horizontalCentered="1" verticalCentered="1"/>
  <pageMargins left="0.6692913385826772" right="0.15748031496062992" top="0.984251968503937" bottom="0.61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摂津市</dc:creator>
  <cp:keywords/>
  <dc:description/>
  <cp:lastModifiedBy> </cp:lastModifiedBy>
  <cp:lastPrinted>2005-04-11T06:31:25Z</cp:lastPrinted>
  <dcterms:created xsi:type="dcterms:W3CDTF">2003-02-05T11:38:45Z</dcterms:created>
  <dcterms:modified xsi:type="dcterms:W3CDTF">2005-04-12T00:05:04Z</dcterms:modified>
  <cp:category/>
  <cp:version/>
  <cp:contentType/>
  <cp:contentStatus/>
</cp:coreProperties>
</file>