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35" yWindow="65521" windowWidth="7680" windowHeight="8715" tabRatio="609" activeTab="0"/>
  </bookViews>
  <sheets>
    <sheet name="18一般会計決算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<sst xmlns="http://schemas.openxmlformats.org/spreadsheetml/2006/main" count="51" uniqueCount="47">
  <si>
    <t>【単位：円，％】</t>
  </si>
  <si>
    <t>構成比</t>
  </si>
  <si>
    <t>合  　　　　　計</t>
  </si>
  <si>
    <t xml:space="preserve">   2 地方譲与税</t>
  </si>
  <si>
    <t xml:space="preserve">   3 利子割交付金</t>
  </si>
  <si>
    <t xml:space="preserve">   4 配当割交付金</t>
  </si>
  <si>
    <t xml:space="preserve">   5 株式等譲渡所得割交付金</t>
  </si>
  <si>
    <t xml:space="preserve">   6 地方消費税交付金</t>
  </si>
  <si>
    <t xml:space="preserve">   7 ゴルフ場利用税交付金</t>
  </si>
  <si>
    <t>　 8 自動車取得税交付金</t>
  </si>
  <si>
    <t xml:space="preserve">   9 地方特例交付金</t>
  </si>
  <si>
    <t>　10 地方交付税</t>
  </si>
  <si>
    <t xml:space="preserve">  11 交通安全対策特別交付金</t>
  </si>
  <si>
    <t xml:space="preserve">  14 国庫支出金</t>
  </si>
  <si>
    <t xml:space="preserve">  15 府支出金</t>
  </si>
  <si>
    <t xml:space="preserve">  20 市債</t>
  </si>
  <si>
    <t>区　　　　　分</t>
  </si>
  <si>
    <t>　 1 市税</t>
  </si>
  <si>
    <t>　12 分担金及び負担金</t>
  </si>
  <si>
    <t>　13 使用料及び手数料</t>
  </si>
  <si>
    <t>　16 財産収入</t>
  </si>
  <si>
    <t>　17 寄附金</t>
  </si>
  <si>
    <t>　18 繰入金</t>
  </si>
  <si>
    <t>　19 諸収入</t>
  </si>
  <si>
    <t>　21 繰越金</t>
  </si>
  <si>
    <t>義務的経費小計</t>
  </si>
  <si>
    <t xml:space="preserve"> 2 扶　助　費</t>
  </si>
  <si>
    <t xml:space="preserve"> 3 公　債　費</t>
  </si>
  <si>
    <t xml:space="preserve"> 4 物　件　費</t>
  </si>
  <si>
    <t xml:space="preserve"> 5 維　持　補　修　費</t>
  </si>
  <si>
    <t xml:space="preserve"> 6 補　助　費　等</t>
  </si>
  <si>
    <t xml:space="preserve"> 7 積　立　金</t>
  </si>
  <si>
    <t xml:space="preserve"> 8 投資及び出資、貸付金</t>
  </si>
  <si>
    <t xml:space="preserve"> 9 繰　出　金</t>
  </si>
  <si>
    <t>10 前年度繰上充当金</t>
  </si>
  <si>
    <t xml:space="preserve"> 1 人　件　費</t>
  </si>
  <si>
    <t>小計（1～10）</t>
  </si>
  <si>
    <t>11 投資的経費</t>
  </si>
  <si>
    <t>合計（1～11）</t>
  </si>
  <si>
    <t>対前年度増減額</t>
  </si>
  <si>
    <t>対前年度増減率</t>
  </si>
  <si>
    <t>歳入</t>
  </si>
  <si>
    <t>【単位：円，％】</t>
  </si>
  <si>
    <t>歳出（性質別）</t>
  </si>
  <si>
    <t xml:space="preserve">  平成18年度決算額</t>
  </si>
  <si>
    <t>平成18年度</t>
  </si>
  <si>
    <t>平成１８年度一般会計決算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</si>
</sst>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  <numFmt numFmtId="178" formatCode="0.0;&quot;△&quot;0.0"/>
    <numFmt numFmtId="179" formatCode="#,##0\ "/>
    <numFmt numFmtId="180" formatCode="0.0\ \ "/>
    <numFmt numFmtId="181" formatCode="#,##0\ ;&quot;△&quot;#,##0\ "/>
    <numFmt numFmtId="182" formatCode="0.0\ \ ;&quot;△&quot;0.0\ \ "/>
    <numFmt numFmtId="183" formatCode="#,##0\ ;;&quot;—&quot;\ "/>
    <numFmt numFmtId="184" formatCode="0.0\ \ ;;&quot;—&quot;\ \ "/>
    <numFmt numFmtId="185" formatCode="0.0\ \ ;&quot;△&quot;0.0\ \ ;0\ \ "/>
  </numFmts>
  <fonts count="10">
    <font>
      <sz val="12"/>
      <name val="細明朝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8"/>
      <name val="HGPｺﾞｼｯｸE"/>
      <family val="3"/>
    </font>
    <font>
      <sz val="12"/>
      <name val="HGPｺﾞｼｯｸE"/>
      <family val="3"/>
    </font>
    <font>
      <sz val="14"/>
      <name val="HGPｺﾞｼｯｸE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fill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 topLeftCell="A29">
      <selection activeCell="E43" sqref="E43"/>
    </sheetView>
  </sheetViews>
  <sheetFormatPr defaultColWidth="8.796875" defaultRowHeight="15"/>
  <cols>
    <col min="1" max="1" width="33.3984375" style="1" customWidth="1"/>
    <col min="2" max="2" width="21.59765625" style="1" customWidth="1"/>
    <col min="3" max="3" width="12.59765625" style="1" customWidth="1"/>
    <col min="4" max="4" width="21.59765625" style="1" customWidth="1"/>
    <col min="5" max="5" width="16.5" style="1" customWidth="1"/>
    <col min="6" max="16384" width="10.8984375" style="1" customWidth="1"/>
  </cols>
  <sheetData>
    <row r="1" spans="1:5" ht="31.5" customHeight="1">
      <c r="A1" s="20" t="s">
        <v>46</v>
      </c>
      <c r="B1" s="20"/>
      <c r="C1" s="20"/>
      <c r="D1" s="15"/>
      <c r="E1" s="15"/>
    </row>
    <row r="2" spans="1:5" ht="30" customHeight="1">
      <c r="A2" s="15"/>
      <c r="B2" s="16"/>
      <c r="C2" s="16"/>
      <c r="D2" s="15"/>
      <c r="E2" s="17"/>
    </row>
    <row r="3" spans="1:5" ht="34.5" customHeight="1" thickBot="1">
      <c r="A3" s="18" t="s">
        <v>41</v>
      </c>
      <c r="B3" s="16"/>
      <c r="C3" s="16"/>
      <c r="D3" s="15"/>
      <c r="E3" s="19" t="s">
        <v>42</v>
      </c>
    </row>
    <row r="4" spans="1:5" s="2" customFormat="1" ht="30" customHeight="1" thickBot="1" thickTop="1">
      <c r="A4" s="3" t="s">
        <v>16</v>
      </c>
      <c r="B4" s="3" t="s">
        <v>44</v>
      </c>
      <c r="C4" s="3" t="s">
        <v>1</v>
      </c>
      <c r="D4" s="3" t="s">
        <v>39</v>
      </c>
      <c r="E4" s="3" t="s">
        <v>40</v>
      </c>
    </row>
    <row r="5" spans="1:5" s="2" customFormat="1" ht="23.25" customHeight="1" thickBot="1" thickTop="1">
      <c r="A5" s="4" t="s">
        <v>17</v>
      </c>
      <c r="B5" s="5">
        <v>18944692409</v>
      </c>
      <c r="C5" s="6">
        <f>B5/B$26*100</f>
        <v>59.0986411206328</v>
      </c>
      <c r="D5" s="7">
        <v>1707756809</v>
      </c>
      <c r="E5" s="8">
        <v>9.9</v>
      </c>
    </row>
    <row r="6" spans="1:5" s="2" customFormat="1" ht="23.25" customHeight="1" thickBot="1" thickTop="1">
      <c r="A6" s="4" t="s">
        <v>3</v>
      </c>
      <c r="B6" s="5">
        <v>837318016</v>
      </c>
      <c r="C6" s="6">
        <f aca="true" t="shared" si="0" ref="C6:C26">B6/B$26*100</f>
        <v>2.6120433028469696</v>
      </c>
      <c r="D6" s="7">
        <v>339276016</v>
      </c>
      <c r="E6" s="8">
        <v>68.1</v>
      </c>
    </row>
    <row r="7" spans="1:5" s="2" customFormat="1" ht="23.25" customHeight="1" thickBot="1" thickTop="1">
      <c r="A7" s="4" t="s">
        <v>4</v>
      </c>
      <c r="B7" s="5">
        <v>64150000</v>
      </c>
      <c r="C7" s="6">
        <f t="shared" si="0"/>
        <v>0.20011820440470865</v>
      </c>
      <c r="D7" s="7">
        <v>-20988000</v>
      </c>
      <c r="E7" s="9">
        <v>-24.7</v>
      </c>
    </row>
    <row r="8" spans="1:5" s="2" customFormat="1" ht="23.25" customHeight="1" thickBot="1" thickTop="1">
      <c r="A8" s="4" t="s">
        <v>5</v>
      </c>
      <c r="B8" s="5">
        <v>66505000</v>
      </c>
      <c r="C8" s="6">
        <f t="shared" si="0"/>
        <v>0.20746471058355648</v>
      </c>
      <c r="D8" s="7">
        <v>20083000</v>
      </c>
      <c r="E8" s="9">
        <v>43.3</v>
      </c>
    </row>
    <row r="9" spans="1:5" s="2" customFormat="1" ht="23.25" customHeight="1" thickBot="1" thickTop="1">
      <c r="A9" s="4" t="s">
        <v>6</v>
      </c>
      <c r="B9" s="5">
        <v>52305000</v>
      </c>
      <c r="C9" s="6">
        <f t="shared" si="0"/>
        <v>0.1631673060232001</v>
      </c>
      <c r="D9" s="7">
        <v>-5210000</v>
      </c>
      <c r="E9" s="9">
        <v>-9.1</v>
      </c>
    </row>
    <row r="10" spans="1:5" s="2" customFormat="1" ht="23.25" customHeight="1" thickBot="1" thickTop="1">
      <c r="A10" s="4" t="s">
        <v>7</v>
      </c>
      <c r="B10" s="5">
        <v>983738000</v>
      </c>
      <c r="C10" s="6">
        <f t="shared" si="0"/>
        <v>3.068805645591259</v>
      </c>
      <c r="D10" s="7">
        <v>29419000</v>
      </c>
      <c r="E10" s="8">
        <v>3.1</v>
      </c>
    </row>
    <row r="11" spans="1:5" s="2" customFormat="1" ht="23.25" customHeight="1" thickBot="1" thickTop="1">
      <c r="A11" s="4" t="s">
        <v>8</v>
      </c>
      <c r="B11" s="5">
        <v>2758201</v>
      </c>
      <c r="C11" s="6">
        <f t="shared" si="0"/>
        <v>0.0086043060250549</v>
      </c>
      <c r="D11" s="7">
        <v>-115298</v>
      </c>
      <c r="E11" s="8">
        <v>-4</v>
      </c>
    </row>
    <row r="12" spans="1:5" s="2" customFormat="1" ht="23.25" customHeight="1" thickBot="1" thickTop="1">
      <c r="A12" s="4" t="s">
        <v>9</v>
      </c>
      <c r="B12" s="5">
        <v>198475000</v>
      </c>
      <c r="C12" s="6">
        <f t="shared" si="0"/>
        <v>0.6191498147969532</v>
      </c>
      <c r="D12" s="7">
        <v>-2441000</v>
      </c>
      <c r="E12" s="8">
        <v>-1.2</v>
      </c>
    </row>
    <row r="13" spans="1:5" s="2" customFormat="1" ht="23.25" customHeight="1" thickBot="1" thickTop="1">
      <c r="A13" s="4" t="s">
        <v>10</v>
      </c>
      <c r="B13" s="5">
        <v>406435000</v>
      </c>
      <c r="C13" s="6">
        <f t="shared" si="0"/>
        <v>1.267888424118905</v>
      </c>
      <c r="D13" s="7">
        <v>-65261000</v>
      </c>
      <c r="E13" s="8">
        <v>-13.8</v>
      </c>
    </row>
    <row r="14" spans="1:5" s="2" customFormat="1" ht="23.25" customHeight="1" thickBot="1" thickTop="1">
      <c r="A14" s="4" t="s">
        <v>11</v>
      </c>
      <c r="B14" s="5">
        <v>290106000</v>
      </c>
      <c r="C14" s="6">
        <f t="shared" si="0"/>
        <v>0.9049959751680812</v>
      </c>
      <c r="D14" s="7">
        <v>-17049000</v>
      </c>
      <c r="E14" s="8">
        <v>-5.6</v>
      </c>
    </row>
    <row r="15" spans="1:5" s="2" customFormat="1" ht="23.25" customHeight="1" thickBot="1" thickTop="1">
      <c r="A15" s="4" t="s">
        <v>12</v>
      </c>
      <c r="B15" s="5">
        <v>21380000</v>
      </c>
      <c r="C15" s="6">
        <f t="shared" si="0"/>
        <v>0.06669566968312815</v>
      </c>
      <c r="D15" s="7">
        <v>1491000</v>
      </c>
      <c r="E15" s="8">
        <v>7.5</v>
      </c>
    </row>
    <row r="16" spans="1:5" s="2" customFormat="1" ht="23.25" customHeight="1" thickBot="1" thickTop="1">
      <c r="A16" s="4" t="s">
        <v>18</v>
      </c>
      <c r="B16" s="5">
        <v>741908202</v>
      </c>
      <c r="C16" s="6">
        <f t="shared" si="0"/>
        <v>2.3144089979324374</v>
      </c>
      <c r="D16" s="7">
        <v>41465477</v>
      </c>
      <c r="E16" s="8">
        <v>5.9</v>
      </c>
    </row>
    <row r="17" spans="1:5" s="2" customFormat="1" ht="23.25" customHeight="1" thickBot="1" thickTop="1">
      <c r="A17" s="4" t="s">
        <v>19</v>
      </c>
      <c r="B17" s="5">
        <v>722338781</v>
      </c>
      <c r="C17" s="6">
        <f t="shared" si="0"/>
        <v>2.253361493774062</v>
      </c>
      <c r="D17" s="7">
        <v>-310074</v>
      </c>
      <c r="E17" s="8">
        <v>-0.0001</v>
      </c>
    </row>
    <row r="18" spans="1:5" s="2" customFormat="1" ht="23.25" customHeight="1" thickBot="1" thickTop="1">
      <c r="A18" s="4" t="s">
        <v>13</v>
      </c>
      <c r="B18" s="5">
        <v>2687406678</v>
      </c>
      <c r="C18" s="6">
        <f t="shared" si="0"/>
        <v>8.383460622082355</v>
      </c>
      <c r="D18" s="7">
        <v>-182886239</v>
      </c>
      <c r="E18" s="8">
        <v>-6.4</v>
      </c>
    </row>
    <row r="19" spans="1:5" s="2" customFormat="1" ht="23.25" customHeight="1" thickBot="1" thickTop="1">
      <c r="A19" s="4" t="s">
        <v>14</v>
      </c>
      <c r="B19" s="5">
        <v>1244187039</v>
      </c>
      <c r="C19" s="6">
        <f t="shared" si="0"/>
        <v>3.881285677136262</v>
      </c>
      <c r="D19" s="7">
        <v>64371169</v>
      </c>
      <c r="E19" s="8">
        <v>5.5</v>
      </c>
    </row>
    <row r="20" spans="1:5" s="2" customFormat="1" ht="23.25" customHeight="1" thickBot="1" thickTop="1">
      <c r="A20" s="4" t="s">
        <v>20</v>
      </c>
      <c r="B20" s="5">
        <v>33230319</v>
      </c>
      <c r="C20" s="6">
        <f t="shared" si="0"/>
        <v>0.10366316087413366</v>
      </c>
      <c r="D20" s="7">
        <v>-8393142</v>
      </c>
      <c r="E20" s="8">
        <v>-20.2</v>
      </c>
    </row>
    <row r="21" spans="1:5" s="2" customFormat="1" ht="23.25" customHeight="1" thickBot="1" thickTop="1">
      <c r="A21" s="4" t="s">
        <v>21</v>
      </c>
      <c r="B21" s="5">
        <v>23363147</v>
      </c>
      <c r="C21" s="6">
        <f t="shared" si="0"/>
        <v>0.07288216721563921</v>
      </c>
      <c r="D21" s="7">
        <v>-1164694</v>
      </c>
      <c r="E21" s="8">
        <v>-4.7</v>
      </c>
    </row>
    <row r="22" spans="1:5" s="2" customFormat="1" ht="23.25" customHeight="1" thickBot="1" thickTop="1">
      <c r="A22" s="4" t="s">
        <v>22</v>
      </c>
      <c r="B22" s="5">
        <v>2284314344</v>
      </c>
      <c r="C22" s="6">
        <f t="shared" si="0"/>
        <v>7.12599976332346</v>
      </c>
      <c r="D22" s="7">
        <v>-113090855</v>
      </c>
      <c r="E22" s="8">
        <v>-4.7</v>
      </c>
    </row>
    <row r="23" spans="1:5" s="2" customFormat="1" ht="23.25" customHeight="1" thickBot="1" thickTop="1">
      <c r="A23" s="4" t="s">
        <v>23</v>
      </c>
      <c r="B23" s="5">
        <v>678480201</v>
      </c>
      <c r="C23" s="6">
        <f t="shared" si="0"/>
        <v>2.1165430950626005</v>
      </c>
      <c r="D23" s="7">
        <v>-51307814</v>
      </c>
      <c r="E23" s="8">
        <v>-7</v>
      </c>
    </row>
    <row r="24" spans="1:5" s="2" customFormat="1" ht="23.25" customHeight="1" thickBot="1" thickTop="1">
      <c r="A24" s="4" t="s">
        <v>15</v>
      </c>
      <c r="B24" s="5">
        <v>1674000000</v>
      </c>
      <c r="C24" s="6">
        <f t="shared" si="0"/>
        <v>5.222102481270183</v>
      </c>
      <c r="D24" s="7">
        <v>-309700000</v>
      </c>
      <c r="E24" s="8">
        <v>-15.6</v>
      </c>
    </row>
    <row r="25" spans="1:5" s="2" customFormat="1" ht="23.25" customHeight="1" thickBot="1" thickTop="1">
      <c r="A25" s="4" t="s">
        <v>24</v>
      </c>
      <c r="B25" s="5">
        <v>98962829</v>
      </c>
      <c r="C25" s="6">
        <f t="shared" si="0"/>
        <v>0.3087180614542514</v>
      </c>
      <c r="D25" s="7">
        <v>30294698</v>
      </c>
      <c r="E25" s="8">
        <v>44.1</v>
      </c>
    </row>
    <row r="26" spans="1:5" s="2" customFormat="1" ht="23.25" customHeight="1" thickBot="1" thickTop="1">
      <c r="A26" s="3" t="s">
        <v>2</v>
      </c>
      <c r="B26" s="5">
        <f>SUM(B5:B25)</f>
        <v>32056054166</v>
      </c>
      <c r="C26" s="6">
        <f t="shared" si="0"/>
        <v>100</v>
      </c>
      <c r="D26" s="7">
        <f>SUM(D5:D25)</f>
        <v>1456240053</v>
      </c>
      <c r="E26" s="8">
        <v>4.8</v>
      </c>
    </row>
    <row r="27" spans="1:5" ht="70.5" customHeight="1" thickTop="1">
      <c r="A27" s="2"/>
      <c r="B27" s="2"/>
      <c r="C27" s="2"/>
      <c r="D27" s="2"/>
      <c r="E27" s="2"/>
    </row>
    <row r="28" spans="1:5" ht="35.25" customHeight="1" thickBot="1">
      <c r="A28" s="18" t="s">
        <v>43</v>
      </c>
      <c r="B28" s="15"/>
      <c r="C28" s="15"/>
      <c r="D28" s="15"/>
      <c r="E28" s="19" t="s">
        <v>0</v>
      </c>
    </row>
    <row r="29" spans="1:5" ht="30.75" customHeight="1" thickBot="1" thickTop="1">
      <c r="A29" s="3" t="s">
        <v>16</v>
      </c>
      <c r="B29" s="3" t="s">
        <v>45</v>
      </c>
      <c r="C29" s="10" t="s">
        <v>1</v>
      </c>
      <c r="D29" s="11" t="s">
        <v>39</v>
      </c>
      <c r="E29" s="12" t="s">
        <v>40</v>
      </c>
    </row>
    <row r="30" spans="1:5" ht="24.75" customHeight="1" thickBot="1" thickTop="1">
      <c r="A30" s="4" t="s">
        <v>35</v>
      </c>
      <c r="B30" s="7">
        <v>7022594486</v>
      </c>
      <c r="C30" s="13">
        <f>B30/B$43*100</f>
        <v>22.062139280372143</v>
      </c>
      <c r="D30" s="7">
        <v>195308359</v>
      </c>
      <c r="E30" s="13">
        <v>2.9</v>
      </c>
    </row>
    <row r="31" spans="1:5" ht="24.75" customHeight="1" thickBot="1" thickTop="1">
      <c r="A31" s="4" t="s">
        <v>26</v>
      </c>
      <c r="B31" s="7">
        <v>4817229135</v>
      </c>
      <c r="C31" s="13">
        <f aca="true" t="shared" si="1" ref="C31:C43">B31/B$43*100</f>
        <v>15.133777172198892</v>
      </c>
      <c r="D31" s="7">
        <v>277149512</v>
      </c>
      <c r="E31" s="13">
        <v>6.1</v>
      </c>
    </row>
    <row r="32" spans="1:5" ht="24.75" customHeight="1" thickBot="1" thickTop="1">
      <c r="A32" s="4" t="s">
        <v>27</v>
      </c>
      <c r="B32" s="7">
        <v>5216764865</v>
      </c>
      <c r="C32" s="13">
        <f t="shared" si="1"/>
        <v>16.38895614349186</v>
      </c>
      <c r="D32" s="7">
        <v>-2041725061</v>
      </c>
      <c r="E32" s="13">
        <v>-28.1</v>
      </c>
    </row>
    <row r="33" spans="1:5" ht="24.75" customHeight="1" thickBot="1" thickTop="1">
      <c r="A33" s="3" t="s">
        <v>25</v>
      </c>
      <c r="B33" s="7">
        <f>SUM(B30:B32)</f>
        <v>17056588486</v>
      </c>
      <c r="C33" s="13">
        <f t="shared" si="1"/>
        <v>53.58487259606291</v>
      </c>
      <c r="D33" s="7">
        <f>SUM(D30:D32)</f>
        <v>-1569267190</v>
      </c>
      <c r="E33" s="13">
        <v>-8.4</v>
      </c>
    </row>
    <row r="34" spans="1:5" ht="24.75" customHeight="1" thickBot="1" thickTop="1">
      <c r="A34" s="4" t="s">
        <v>28</v>
      </c>
      <c r="B34" s="7">
        <v>4672547367</v>
      </c>
      <c r="C34" s="13">
        <f t="shared" si="1"/>
        <v>14.679245827222342</v>
      </c>
      <c r="D34" s="7">
        <v>-12246264</v>
      </c>
      <c r="E34" s="13">
        <v>-0.3</v>
      </c>
    </row>
    <row r="35" spans="1:5" ht="24.75" customHeight="1" thickBot="1" thickTop="1">
      <c r="A35" s="4" t="s">
        <v>29</v>
      </c>
      <c r="B35" s="7">
        <v>525061697</v>
      </c>
      <c r="C35" s="13">
        <f t="shared" si="1"/>
        <v>1.6495305706596024</v>
      </c>
      <c r="D35" s="7">
        <v>123965899</v>
      </c>
      <c r="E35" s="13">
        <v>30.9</v>
      </c>
    </row>
    <row r="36" spans="1:5" ht="24.75" customHeight="1" thickBot="1" thickTop="1">
      <c r="A36" s="4" t="s">
        <v>30</v>
      </c>
      <c r="B36" s="7">
        <v>3344122768</v>
      </c>
      <c r="C36" s="13">
        <f t="shared" si="1"/>
        <v>10.505875346406784</v>
      </c>
      <c r="D36" s="7">
        <v>2080141502</v>
      </c>
      <c r="E36" s="13">
        <v>164.6</v>
      </c>
    </row>
    <row r="37" spans="1:5" ht="24.75" customHeight="1" thickBot="1" thickTop="1">
      <c r="A37" s="4" t="s">
        <v>31</v>
      </c>
      <c r="B37" s="7">
        <v>1508241502</v>
      </c>
      <c r="C37" s="13">
        <f t="shared" si="1"/>
        <v>4.738282147986421</v>
      </c>
      <c r="D37" s="7">
        <v>716940579</v>
      </c>
      <c r="E37" s="13">
        <v>90.6</v>
      </c>
    </row>
    <row r="38" spans="1:5" ht="24.75" customHeight="1" thickBot="1" thickTop="1">
      <c r="A38" s="4" t="s">
        <v>32</v>
      </c>
      <c r="B38" s="7">
        <v>107056000</v>
      </c>
      <c r="C38" s="13">
        <f t="shared" si="1"/>
        <v>0.3363264655973075</v>
      </c>
      <c r="D38" s="7">
        <v>1332000</v>
      </c>
      <c r="E38" s="13">
        <v>1.3</v>
      </c>
    </row>
    <row r="39" spans="1:5" ht="24.75" customHeight="1" thickBot="1" thickTop="1">
      <c r="A39" s="4" t="s">
        <v>33</v>
      </c>
      <c r="B39" s="14">
        <v>3885395411</v>
      </c>
      <c r="C39" s="13">
        <f t="shared" si="1"/>
        <v>12.206334124473432</v>
      </c>
      <c r="D39" s="7">
        <v>-81130365</v>
      </c>
      <c r="E39" s="13">
        <v>-2</v>
      </c>
    </row>
    <row r="40" spans="1:5" ht="24.75" customHeight="1" thickBot="1" thickTop="1">
      <c r="A40" s="4" t="s">
        <v>34</v>
      </c>
      <c r="B40" s="14">
        <v>0</v>
      </c>
      <c r="C40" s="13">
        <f t="shared" si="1"/>
        <v>0</v>
      </c>
      <c r="D40" s="7">
        <v>0</v>
      </c>
      <c r="E40" s="13">
        <v>0</v>
      </c>
    </row>
    <row r="41" spans="1:5" ht="24.75" customHeight="1" thickBot="1" thickTop="1">
      <c r="A41" s="3" t="s">
        <v>36</v>
      </c>
      <c r="B41" s="14">
        <f>SUM(B30:B32)+SUM(B34:B40)</f>
        <v>31099013231</v>
      </c>
      <c r="C41" s="13">
        <f t="shared" si="1"/>
        <v>97.70046707840879</v>
      </c>
      <c r="D41" s="7">
        <f>SUM(D30:D32)+SUM(D34:D40)</f>
        <v>1259736161</v>
      </c>
      <c r="E41" s="13">
        <v>4.2</v>
      </c>
    </row>
    <row r="42" spans="1:5" ht="24.75" customHeight="1" thickBot="1" thickTop="1">
      <c r="A42" s="4" t="s">
        <v>37</v>
      </c>
      <c r="B42" s="14">
        <v>731963796</v>
      </c>
      <c r="C42" s="13">
        <f t="shared" si="1"/>
        <v>2.2995329215912097</v>
      </c>
      <c r="D42" s="7">
        <v>70389582</v>
      </c>
      <c r="E42" s="13">
        <v>10.6</v>
      </c>
    </row>
    <row r="43" spans="1:5" ht="24.75" customHeight="1" thickBot="1" thickTop="1">
      <c r="A43" s="3" t="s">
        <v>38</v>
      </c>
      <c r="B43" s="7">
        <f>SUM(B41:B42)</f>
        <v>31830977027</v>
      </c>
      <c r="C43" s="13">
        <f t="shared" si="1"/>
        <v>100</v>
      </c>
      <c r="D43" s="7">
        <f>SUM(D41:D42)</f>
        <v>1330125743</v>
      </c>
      <c r="E43" s="13">
        <v>4.4</v>
      </c>
    </row>
    <row r="44" ht="15" thickTop="1"/>
  </sheetData>
  <mergeCells count="1">
    <mergeCell ref="A1:C1"/>
  </mergeCells>
  <printOptions/>
  <pageMargins left="0.78" right="0.42" top="1.27" bottom="3.35" header="0.39" footer="0.37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摂津市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摂津市</cp:lastModifiedBy>
  <cp:lastPrinted>2006-03-23T03:56:51Z</cp:lastPrinted>
  <dcterms:created xsi:type="dcterms:W3CDTF">2002-07-23T07:54:59Z</dcterms:created>
  <dcterms:modified xsi:type="dcterms:W3CDTF">2008-04-04T12:39:36Z</dcterms:modified>
  <cp:category/>
  <cp:version/>
  <cp:contentType/>
  <cp:contentStatus/>
</cp:coreProperties>
</file>