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settsuad.local\users\1829\Desktop\"/>
    </mc:Choice>
  </mc:AlternateContent>
  <workbookProtection workbookAlgorithmName="SHA-512" workbookHashValue="VtJpuF27kXIJxo4bY9czBwx/SeKWIMxxMJqLtG1P8tKRhuah5eEzJQDfZ24LEeLWCkFS8/QAErd9op9V/zndVw==" workbookSaltValue="iUMj0oOYW5WnB320f8GN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<sst xmlns="http://schemas.openxmlformats.org/spreadsheetml/2006/main" count="324" uniqueCount="123">
  <si>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</si>
  <si>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</si>
  <si>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</si>
  <si>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</si>
  <si>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</si>
  <si>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</si>
  <si>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</si>
  <si>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</si>
  <si>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</si>
  <si>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</si>
  <si>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</si>
  <si>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</si>
  <si>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</si>
  <si>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</si>
  <si>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</si>
  <si>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</si>
  <si>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</si>
  <si>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</si>
  <si>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</si>
  <si>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</si>
  <si>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</si>
  <si>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</si>
  <si>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</si>
  <si>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</si>
  <si>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</si>
  <si>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</si>
  <si>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</si>
  <si>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</si>
  <si>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</si>
  <si>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</si>
  <si>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</si>
  <si>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</si>
  <si>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</si>
  <si>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</si>
  <si>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</si>
  <si>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</si>
  <si>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</si>
  <si>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</si>
  <si>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</si>
  <si>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</si>
  <si>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</si>
  <si>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</si>
  <si>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</si>
  <si>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</si>
  <si>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</si>
  <si>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</si>
  <si>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</si>
  <si>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</si>
  <si>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</si>
  <si>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</si>
  <si>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</si>
  <si>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</si>
  <si>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</si>
  <si>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</si>
  <si>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</si>
  <si>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</si>
  <si>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</si>
  <si>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</si>
  <si>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</si>
  <si>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</si>
  <si>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</si>
  <si>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</si>
  <si>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</si>
  <si>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</si>
  <si>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</si>
  <si>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</si>
  <si>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</si>
  <si>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</si>
  <si>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</si>
  <si>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</si>
  <si>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</si>
  <si>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</si>
  <si>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</si>
  <si>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</si>
  <si>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</si>
  <si>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</si>
  <si>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</si>
  <si>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</si>
  <si>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</si>
  <si>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</si>
  <si>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</si>
  <si>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</si>
  <si>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</si>
  <si>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</si>
  <si>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</si>
  <si>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</si>
  <si>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</si>
  <si>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</si>
  <si>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</si>
  <si>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</si>
  <si>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</si>
  <si>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</si>
  <si>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</si>
  <si>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</si>
  <si>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</si>
  <si>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</si>
  <si>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</si>
  <si>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</si>
  <si>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</si>
  <si>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</si>
  <si>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</si>
  <si>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</si>
  <si>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</si>
  <si>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</si>
  <si>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</si>
  <si>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</si>
  <si>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</si>
  <si>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</si>
  <si>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</si>
  <si>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</si>
  <si>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</si>
  <si>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</si>
  <si>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</si>
  <si>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</si>
  <si>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</si>
  <si>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</si>
  <si>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</si>
  <si>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</si>
  <si>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</si>
  <si>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</si>
  <si>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管渠においては標準耐用年数とされる50年を超えるものはないものの、10年後には現存する管渠の約7％、20年後には約50％が整備後50年を超え、急激な老朽化が進み、その対策のために維持管理費が増加すると予測している。
　現在は、毎年施工年度の古い地域の管渠から健全度調査を実施しているが、大規模な改築更新、修繕が必要な箇所はなく、部分的な補修で対応している。
　</t>
    <rPh sb="1" eb="3">
      <t>ホンシ</t>
    </rPh>
    <rPh sb="4" eb="6">
      <t>カンキョ</t>
    </rPh>
    <rPh sb="11" eb="15">
      <t>ヒョウジュンタイヨウ</t>
    </rPh>
    <rPh sb="15" eb="17">
      <t>ネンスウ</t>
    </rPh>
    <rPh sb="23" eb="24">
      <t>ネン</t>
    </rPh>
    <rPh sb="25" eb="26">
      <t>コ</t>
    </rPh>
    <rPh sb="39" eb="40">
      <t>ネン</t>
    </rPh>
    <rPh sb="40" eb="41">
      <t>ゴ</t>
    </rPh>
    <rPh sb="43" eb="45">
      <t>ゲンゾン</t>
    </rPh>
    <rPh sb="47" eb="49">
      <t>カンキョ</t>
    </rPh>
    <rPh sb="50" eb="51">
      <t>ヤク</t>
    </rPh>
    <rPh sb="56" eb="58">
      <t>ネンゴ</t>
    </rPh>
    <rPh sb="60" eb="61">
      <t>ヤク</t>
    </rPh>
    <rPh sb="65" eb="67">
      <t>セイビ</t>
    </rPh>
    <rPh sb="67" eb="68">
      <t>ゴ</t>
    </rPh>
    <rPh sb="70" eb="71">
      <t>ネン</t>
    </rPh>
    <rPh sb="72" eb="73">
      <t>コ</t>
    </rPh>
    <rPh sb="75" eb="77">
      <t>キュウゲキ</t>
    </rPh>
    <rPh sb="78" eb="81">
      <t>ロウキュウカ</t>
    </rPh>
    <rPh sb="82" eb="83">
      <t>スス</t>
    </rPh>
    <rPh sb="87" eb="89">
      <t>タイサク</t>
    </rPh>
    <rPh sb="93" eb="95">
      <t>イジ</t>
    </rPh>
    <rPh sb="95" eb="98">
      <t>カンリヒ</t>
    </rPh>
    <rPh sb="99" eb="101">
      <t>ゾウカ</t>
    </rPh>
    <rPh sb="104" eb="106">
      <t>ヨソク</t>
    </rPh>
    <rPh sb="113" eb="115">
      <t>ゲンザイ</t>
    </rPh>
    <rPh sb="117" eb="119">
      <t>マイトシ</t>
    </rPh>
    <rPh sb="119" eb="121">
      <t>セコウ</t>
    </rPh>
    <rPh sb="121" eb="123">
      <t>ネンド</t>
    </rPh>
    <rPh sb="124" eb="125">
      <t>フル</t>
    </rPh>
    <rPh sb="126" eb="128">
      <t>チイキ</t>
    </rPh>
    <rPh sb="129" eb="131">
      <t>カンキョ</t>
    </rPh>
    <rPh sb="133" eb="135">
      <t>ケンゼン</t>
    </rPh>
    <rPh sb="135" eb="136">
      <t>ド</t>
    </rPh>
    <rPh sb="136" eb="138">
      <t>チョウサ</t>
    </rPh>
    <rPh sb="139" eb="141">
      <t>ジッシ</t>
    </rPh>
    <rPh sb="147" eb="150">
      <t>ダイキボ</t>
    </rPh>
    <rPh sb="151" eb="153">
      <t>カイチク</t>
    </rPh>
    <rPh sb="153" eb="155">
      <t>コウシン</t>
    </rPh>
    <rPh sb="156" eb="158">
      <t>シュウゼン</t>
    </rPh>
    <rPh sb="159" eb="161">
      <t>ヒツヨウ</t>
    </rPh>
    <rPh sb="162" eb="164">
      <t>カショ</t>
    </rPh>
    <rPh sb="168" eb="171">
      <t>ブブンテキ</t>
    </rPh>
    <rPh sb="172" eb="174">
      <t>ホシュウ</t>
    </rPh>
    <rPh sb="175" eb="177">
      <t>タイオウ</t>
    </rPh>
    <phoneticPr fontId="4"/>
  </si>
  <si>
    <t>　企業の経費削減に向けた節水努力や一般家庭の節水型機器の普及により有収水量は減少しており、今後も使用料収入は漸減していくと予測しているが、下水道整備集中取組期間に発行した市債の元利償還金は、平成31年度以降、順次終了することから、経常収支比率等の指標は改善していくものと思われる。
　一方で、下水道整備黎明期に布設した標準耐用年数50年超の下水道管渠の老朽化対策等、更なる費用の発生が見込まれるため、財政見通しは引き続き厳しい状況が続くと予測している。また、平成29年度末までに公共下水道整備に投下した事業費は900億円を超えており、その全てを標準耐用年数で改築更新することが困難である。
　今後はストックマネジメント計画を策定し、計画に基づく効率的な調査、改築更新、修繕を進めるとともに、平成31年度に策定する下水道ビジョン及び経営戦略により、今後10年程度の収支状況を分析した上で、収支構造の適正化を図り、経営基盤の強化を進める。</t>
    <rPh sb="24" eb="25">
      <t>ガタ</t>
    </rPh>
    <rPh sb="25" eb="27">
      <t>キキ</t>
    </rPh>
    <rPh sb="28" eb="30">
      <t>フキュウ</t>
    </rPh>
    <rPh sb="61" eb="63">
      <t>ヨソク</t>
    </rPh>
    <rPh sb="115" eb="117">
      <t>ケイジョウ</t>
    </rPh>
    <rPh sb="117" eb="119">
      <t>シュウシ</t>
    </rPh>
    <rPh sb="142" eb="144">
      <t>イッポウ</t>
    </rPh>
    <rPh sb="155" eb="157">
      <t>フセツ</t>
    </rPh>
    <rPh sb="219" eb="221">
      <t>ヨソク</t>
    </rPh>
    <rPh sb="352" eb="354">
      <t>サクテイ</t>
    </rPh>
    <rPh sb="390" eb="391">
      <t>ウエ</t>
    </rPh>
    <phoneticPr fontId="4"/>
  </si>
  <si>
    <t>　本市は平成29年度より法適用し、企業会計に移行したため、各指標は平成29年度のみとなっている。
（1）①経常収支比率、②累積欠損金比率、③流動比率、④企業債残高対事業規模比率について
　本市は、バブル景気、バブル崩壊後の景気対策などで、短期間に集中して下水道整備を実施した。また、市域が淀川、安威川といった一級河川の沿岸にあり、土地が低いため、工事において地下水等の対策が必要であり、工事費が嵩むこととなった。加えて、整備当時に発行した企業債の元利償還金が高止まりしている。
　経常収支比率は105.50％と黒字を確保できており、類似団体平均値を若干上回っているが、流動比率、企業債残高対事業規模比率は、企業債残高が多く、元利償還金の負担が重いため、類似団体平均値と比較して悪くなっている。
（2）⑤経費回収率、⑥汚水処理原価、⑦施設利用率、⑧水洗化率について
　経費回収率は100％となっているが、これは一般会計より分流式下水道に要する経費を受け入れているためであり、当該経費を除くと94.10％となり、下水道使用料により汚水処理費を賄うことができていない状態となっている。汚水処理原価については、汚水資本費（企業債利息、減価償却費）が高いため、類似団体平均値と比較しても高い水準となっている。
　施設利用率は、本市が流域下水道関連公共下水道であり、市管理の単独の処理場を有していないため、計上していない。
　水洗化率は類似団体平均値を下回る水準となっており、水洗化向上に向けて、職員による未水洗化世帯への戸別訪問、水洗便所改造助成金、水洗便所改造資金貸付金等の制度を活用して、水洗化の啓発を進めている。</t>
    <rPh sb="1" eb="3">
      <t>ホンシ</t>
    </rPh>
    <rPh sb="4" eb="6">
      <t>ヘイセイ</t>
    </rPh>
    <rPh sb="8" eb="10">
      <t>ネンド</t>
    </rPh>
    <rPh sb="12" eb="13">
      <t>ホウ</t>
    </rPh>
    <rPh sb="13" eb="15">
      <t>テキヨウ</t>
    </rPh>
    <rPh sb="17" eb="19">
      <t>キギョウ</t>
    </rPh>
    <rPh sb="19" eb="21">
      <t>カイケイ</t>
    </rPh>
    <rPh sb="22" eb="24">
      <t>イコウ</t>
    </rPh>
    <rPh sb="29" eb="32">
      <t>カクシヒョウ</t>
    </rPh>
    <rPh sb="33" eb="35">
      <t>ヘイセイ</t>
    </rPh>
    <rPh sb="37" eb="39">
      <t>ネンド</t>
    </rPh>
    <rPh sb="53" eb="59">
      <t>ケイジョウシュウシヒリツ</t>
    </rPh>
    <rPh sb="61" eb="68">
      <t>ルイセキケッソンキンヒリツ</t>
    </rPh>
    <rPh sb="70" eb="74">
      <t>リュウドウヒリツ</t>
    </rPh>
    <rPh sb="76" eb="78">
      <t>キギョウ</t>
    </rPh>
    <rPh sb="78" eb="79">
      <t>サイ</t>
    </rPh>
    <rPh sb="79" eb="80">
      <t>ザン</t>
    </rPh>
    <rPh sb="80" eb="81">
      <t>ダカ</t>
    </rPh>
    <rPh sb="81" eb="82">
      <t>タイ</t>
    </rPh>
    <rPh sb="82" eb="84">
      <t>ジギョウ</t>
    </rPh>
    <rPh sb="84" eb="86">
      <t>キボ</t>
    </rPh>
    <rPh sb="86" eb="88">
      <t>ヒリツ</t>
    </rPh>
    <rPh sb="94" eb="96">
      <t>ホンシ</t>
    </rPh>
    <rPh sb="101" eb="103">
      <t>ケイキ</t>
    </rPh>
    <rPh sb="107" eb="109">
      <t>ホウカイ</t>
    </rPh>
    <rPh sb="109" eb="110">
      <t>ゴ</t>
    </rPh>
    <rPh sb="111" eb="113">
      <t>ケイキ</t>
    </rPh>
    <rPh sb="113" eb="115">
      <t>タイサク</t>
    </rPh>
    <rPh sb="119" eb="122">
      <t>タンキカン</t>
    </rPh>
    <rPh sb="123" eb="125">
      <t>シュウチュウ</t>
    </rPh>
    <rPh sb="127" eb="130">
      <t>ゲスイドウ</t>
    </rPh>
    <rPh sb="130" eb="132">
      <t>セイビ</t>
    </rPh>
    <rPh sb="133" eb="135">
      <t>ジッシ</t>
    </rPh>
    <rPh sb="141" eb="143">
      <t>シイキ</t>
    </rPh>
    <rPh sb="144" eb="146">
      <t>ヨドガワ</t>
    </rPh>
    <rPh sb="147" eb="150">
      <t>アイガワ</t>
    </rPh>
    <rPh sb="154" eb="156">
      <t>イッキュウ</t>
    </rPh>
    <rPh sb="156" eb="158">
      <t>カセン</t>
    </rPh>
    <rPh sb="159" eb="161">
      <t>エンガン</t>
    </rPh>
    <rPh sb="165" eb="167">
      <t>トチ</t>
    </rPh>
    <rPh sb="168" eb="169">
      <t>ヒク</t>
    </rPh>
    <rPh sb="173" eb="175">
      <t>コウジ</t>
    </rPh>
    <rPh sb="179" eb="182">
      <t>チカスイ</t>
    </rPh>
    <rPh sb="182" eb="183">
      <t>トウ</t>
    </rPh>
    <rPh sb="184" eb="186">
      <t>タイサク</t>
    </rPh>
    <rPh sb="187" eb="189">
      <t>ヒツヨウ</t>
    </rPh>
    <rPh sb="193" eb="195">
      <t>コウジ</t>
    </rPh>
    <rPh sb="195" eb="196">
      <t>ヒ</t>
    </rPh>
    <rPh sb="197" eb="198">
      <t>カサ</t>
    </rPh>
    <rPh sb="206" eb="207">
      <t>クワ</t>
    </rPh>
    <rPh sb="210" eb="212">
      <t>セイビ</t>
    </rPh>
    <rPh sb="212" eb="214">
      <t>トウジ</t>
    </rPh>
    <rPh sb="215" eb="217">
      <t>ハッコウ</t>
    </rPh>
    <rPh sb="219" eb="221">
      <t>キギョウ</t>
    </rPh>
    <rPh sb="221" eb="222">
      <t>サイ</t>
    </rPh>
    <rPh sb="223" eb="225">
      <t>ガンリ</t>
    </rPh>
    <rPh sb="225" eb="228">
      <t>ショウカンキン</t>
    </rPh>
    <rPh sb="229" eb="231">
      <t>タカド</t>
    </rPh>
    <rPh sb="240" eb="246">
      <t>ケイジョウシュウシヒリツ</t>
    </rPh>
    <rPh sb="255" eb="257">
      <t>クロジ</t>
    </rPh>
    <rPh sb="258" eb="260">
      <t>カクホ</t>
    </rPh>
    <rPh sb="266" eb="268">
      <t>ルイジ</t>
    </rPh>
    <rPh sb="268" eb="270">
      <t>ダンタイ</t>
    </rPh>
    <rPh sb="270" eb="272">
      <t>ヘイキン</t>
    </rPh>
    <rPh sb="272" eb="273">
      <t>チ</t>
    </rPh>
    <rPh sb="274" eb="276">
      <t>ジャッカン</t>
    </rPh>
    <rPh sb="276" eb="278">
      <t>ウワマワ</t>
    </rPh>
    <rPh sb="284" eb="286">
      <t>リュウドウ</t>
    </rPh>
    <rPh sb="286" eb="288">
      <t>ヒリツ</t>
    </rPh>
    <rPh sb="289" eb="291">
      <t>キギョウ</t>
    </rPh>
    <rPh sb="291" eb="292">
      <t>サイ</t>
    </rPh>
    <rPh sb="292" eb="294">
      <t>ザンダカ</t>
    </rPh>
    <rPh sb="294" eb="295">
      <t>タイ</t>
    </rPh>
    <rPh sb="295" eb="297">
      <t>ジギョウ</t>
    </rPh>
    <rPh sb="297" eb="299">
      <t>キボ</t>
    </rPh>
    <rPh sb="299" eb="301">
      <t>ヒリツ</t>
    </rPh>
    <rPh sb="303" eb="305">
      <t>キギョウ</t>
    </rPh>
    <rPh sb="305" eb="306">
      <t>サイ</t>
    </rPh>
    <rPh sb="306" eb="308">
      <t>ザンダカ</t>
    </rPh>
    <rPh sb="309" eb="310">
      <t>オオ</t>
    </rPh>
    <rPh sb="312" eb="314">
      <t>ガンリ</t>
    </rPh>
    <rPh sb="314" eb="317">
      <t>ショウカンキン</t>
    </rPh>
    <rPh sb="318" eb="320">
      <t>フタン</t>
    </rPh>
    <rPh sb="321" eb="322">
      <t>オモ</t>
    </rPh>
    <rPh sb="326" eb="328">
      <t>ルイジ</t>
    </rPh>
    <rPh sb="328" eb="330">
      <t>ダンタイ</t>
    </rPh>
    <rPh sb="330" eb="333">
      <t>ヘイキンチ</t>
    </rPh>
    <rPh sb="334" eb="336">
      <t>ヒカク</t>
    </rPh>
    <rPh sb="338" eb="339">
      <t>ワル</t>
    </rPh>
    <rPh sb="351" eb="356">
      <t>ケイヒカイシュウリツ</t>
    </rPh>
    <rPh sb="358" eb="360">
      <t>オスイ</t>
    </rPh>
    <rPh sb="360" eb="362">
      <t>ショリ</t>
    </rPh>
    <rPh sb="362" eb="364">
      <t>ゲンカ</t>
    </rPh>
    <rPh sb="366" eb="368">
      <t>シセツ</t>
    </rPh>
    <rPh sb="368" eb="370">
      <t>リヨウ</t>
    </rPh>
    <rPh sb="370" eb="371">
      <t>リツ</t>
    </rPh>
    <rPh sb="373" eb="376">
      <t>スイセンカ</t>
    </rPh>
    <rPh sb="376" eb="377">
      <t>リツ</t>
    </rPh>
    <rPh sb="383" eb="388">
      <t>ケイヒカイシュウリツ</t>
    </rPh>
    <rPh sb="404" eb="406">
      <t>イッパン</t>
    </rPh>
    <rPh sb="406" eb="408">
      <t>カイケイ</t>
    </rPh>
    <rPh sb="410" eb="412">
      <t>ブンリュウ</t>
    </rPh>
    <rPh sb="412" eb="413">
      <t>シキ</t>
    </rPh>
    <rPh sb="413" eb="416">
      <t>ゲスイドウ</t>
    </rPh>
    <rPh sb="417" eb="418">
      <t>ヨウ</t>
    </rPh>
    <rPh sb="420" eb="422">
      <t>ケイヒ</t>
    </rPh>
    <rPh sb="423" eb="424">
      <t>ウ</t>
    </rPh>
    <rPh sb="425" eb="426">
      <t>イ</t>
    </rPh>
    <rPh sb="436" eb="438">
      <t>トウガイ</t>
    </rPh>
    <rPh sb="438" eb="440">
      <t>ケイヒ</t>
    </rPh>
    <rPh sb="441" eb="442">
      <t>ノゾ</t>
    </rPh>
    <rPh sb="454" eb="457">
      <t>ゲスイドウ</t>
    </rPh>
    <rPh sb="457" eb="460">
      <t>シヨウリョウ</t>
    </rPh>
    <rPh sb="463" eb="465">
      <t>オスイ</t>
    </rPh>
    <rPh sb="465" eb="467">
      <t>ショリ</t>
    </rPh>
    <rPh sb="469" eb="470">
      <t>マカナ</t>
    </rPh>
    <rPh sb="480" eb="482">
      <t>ジョウタイ</t>
    </rPh>
    <rPh sb="489" eb="491">
      <t>オスイ</t>
    </rPh>
    <rPh sb="491" eb="493">
      <t>ショリ</t>
    </rPh>
    <rPh sb="493" eb="495">
      <t>ゲンカ</t>
    </rPh>
    <rPh sb="501" eb="503">
      <t>オスイ</t>
    </rPh>
    <rPh sb="503" eb="505">
      <t>シホン</t>
    </rPh>
    <rPh sb="505" eb="506">
      <t>ヒ</t>
    </rPh>
    <rPh sb="507" eb="509">
      <t>キギョウ</t>
    </rPh>
    <rPh sb="509" eb="510">
      <t>サイ</t>
    </rPh>
    <rPh sb="510" eb="512">
      <t>リソク</t>
    </rPh>
    <rPh sb="513" eb="515">
      <t>ゲンカ</t>
    </rPh>
    <rPh sb="515" eb="517">
      <t>ショウキャク</t>
    </rPh>
    <rPh sb="517" eb="518">
      <t>ヒ</t>
    </rPh>
    <rPh sb="520" eb="521">
      <t>タカ</t>
    </rPh>
    <rPh sb="529" eb="531">
      <t>ヘイキン</t>
    </rPh>
    <rPh sb="531" eb="532">
      <t>チ</t>
    </rPh>
    <rPh sb="533" eb="535">
      <t>ヒカク</t>
    </rPh>
    <rPh sb="538" eb="539">
      <t>タカ</t>
    </rPh>
    <rPh sb="540" eb="542">
      <t>スイジュン</t>
    </rPh>
    <rPh sb="551" eb="553">
      <t>シセツ</t>
    </rPh>
    <rPh sb="553" eb="555">
      <t>リヨウ</t>
    </rPh>
    <rPh sb="555" eb="556">
      <t>リツ</t>
    </rPh>
    <rPh sb="558" eb="560">
      <t>ホンシ</t>
    </rPh>
    <rPh sb="561" eb="566">
      <t>リュウイキゲスイドウ</t>
    </rPh>
    <rPh sb="566" eb="568">
      <t>カンレン</t>
    </rPh>
    <rPh sb="568" eb="570">
      <t>コウキョウ</t>
    </rPh>
    <rPh sb="570" eb="573">
      <t>ゲスイドウ</t>
    </rPh>
    <rPh sb="577" eb="578">
      <t>シ</t>
    </rPh>
    <rPh sb="578" eb="580">
      <t>カンリ</t>
    </rPh>
    <rPh sb="581" eb="583">
      <t>タンドク</t>
    </rPh>
    <rPh sb="584" eb="587">
      <t>ショリジョウ</t>
    </rPh>
    <rPh sb="588" eb="589">
      <t>ユウ</t>
    </rPh>
    <rPh sb="597" eb="599">
      <t>ケイジョウ</t>
    </rPh>
    <rPh sb="607" eb="610">
      <t>スイセンカ</t>
    </rPh>
    <rPh sb="610" eb="611">
      <t>リツ</t>
    </rPh>
    <rPh sb="618" eb="619">
      <t>チ</t>
    </rPh>
    <rPh sb="620" eb="622">
      <t>シタマワ</t>
    </rPh>
    <rPh sb="623" eb="625">
      <t>スイジュン</t>
    </rPh>
    <rPh sb="632" eb="635">
      <t>スイセンカ</t>
    </rPh>
    <rPh sb="635" eb="637">
      <t>コウジョウ</t>
    </rPh>
    <rPh sb="638" eb="639">
      <t>ム</t>
    </rPh>
    <rPh sb="642" eb="644">
      <t>ショクイン</t>
    </rPh>
    <rPh sb="647" eb="648">
      <t>ミ</t>
    </rPh>
    <rPh sb="648" eb="651">
      <t>スイセンカ</t>
    </rPh>
    <rPh sb="651" eb="653">
      <t>セタイ</t>
    </rPh>
    <rPh sb="655" eb="657">
      <t>コベツ</t>
    </rPh>
    <rPh sb="657" eb="659">
      <t>ホウモン</t>
    </rPh>
    <rPh sb="660" eb="662">
      <t>スイセン</t>
    </rPh>
    <rPh sb="662" eb="664">
      <t>ベンジョ</t>
    </rPh>
    <rPh sb="664" eb="666">
      <t>カイゾウ</t>
    </rPh>
    <rPh sb="666" eb="669">
      <t>ジョセイキン</t>
    </rPh>
    <rPh sb="670" eb="672">
      <t>スイセン</t>
    </rPh>
    <rPh sb="672" eb="674">
      <t>ベンジョ</t>
    </rPh>
    <rPh sb="674" eb="676">
      <t>カイゾウ</t>
    </rPh>
    <rPh sb="676" eb="678">
      <t>シキン</t>
    </rPh>
    <rPh sb="678" eb="680">
      <t>カシツケ</t>
    </rPh>
    <rPh sb="680" eb="681">
      <t>キン</t>
    </rPh>
    <rPh sb="681" eb="682">
      <t>トウ</t>
    </rPh>
    <rPh sb="683" eb="685">
      <t>セイド</t>
    </rPh>
    <rPh sb="686" eb="688">
      <t>カツヨウ</t>
    </rPh>
    <rPh sb="691" eb="694">
      <t>スイセンカ</t>
    </rPh>
    <rPh sb="695" eb="697">
      <t>ケイハツ</t>
    </rPh>
    <rPh sb="698" eb="6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</si>
</sst>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0.85</c:v>
                </c:pt>
              </c:numCache>
            </c:numRef>
          </c:val>
          <c:extLst>
            <c:ext xmlns:c16="http://schemas.microsoft.com/office/drawing/2014/chart" uri="{C3380CC4-5D6E-409C-BE32-E72D297353CC}">
              <c16:uniqueId val="{00000000-C746-4307-82CA-D4E7DB7525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C746-4307-82CA-D4E7DB7525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7F-4932-A642-2B2E73AEDF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73.599999999999994</c:v>
                </c:pt>
              </c:numCache>
            </c:numRef>
          </c:val>
          <c:smooth val="0"/>
          <c:extLst>
            <c:ext xmlns:c16="http://schemas.microsoft.com/office/drawing/2014/chart" uri="{C3380CC4-5D6E-409C-BE32-E72D297353CC}">
              <c16:uniqueId val="{00000001-627F-4932-A642-2B2E73AEDF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95.59</c:v>
                </c:pt>
              </c:numCache>
            </c:numRef>
          </c:val>
          <c:extLst>
            <c:ext xmlns:c16="http://schemas.microsoft.com/office/drawing/2014/chart" uri="{C3380CC4-5D6E-409C-BE32-E72D297353CC}">
              <c16:uniqueId val="{00000000-A85D-489F-8D4A-3ADAC836C1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96.4</c:v>
                </c:pt>
              </c:numCache>
            </c:numRef>
          </c:val>
          <c:smooth val="0"/>
          <c:extLst>
            <c:ext xmlns:c16="http://schemas.microsoft.com/office/drawing/2014/chart" uri="{C3380CC4-5D6E-409C-BE32-E72D297353CC}">
              <c16:uniqueId val="{00000001-A85D-489F-8D4A-3ADAC836C1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105.5</c:v>
                </c:pt>
              </c:numCache>
            </c:numRef>
          </c:val>
          <c:extLst>
            <c:ext xmlns:c16="http://schemas.microsoft.com/office/drawing/2014/chart" uri="{C3380CC4-5D6E-409C-BE32-E72D297353CC}">
              <c16:uniqueId val="{00000000-24F2-467F-AE90-324D7FAE42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103.88</c:v>
                </c:pt>
              </c:numCache>
            </c:numRef>
          </c:val>
          <c:smooth val="0"/>
          <c:extLst>
            <c:ext xmlns:c16="http://schemas.microsoft.com/office/drawing/2014/chart" uri="{C3380CC4-5D6E-409C-BE32-E72D297353CC}">
              <c16:uniqueId val="{00000001-24F2-467F-AE90-324D7FAE42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3.61</c:v>
                </c:pt>
              </c:numCache>
            </c:numRef>
          </c:val>
          <c:extLst>
            <c:ext xmlns:c16="http://schemas.microsoft.com/office/drawing/2014/chart" uri="{C3380CC4-5D6E-409C-BE32-E72D297353CC}">
              <c16:uniqueId val="{00000000-55D0-4CD9-8E53-160EAC64B0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7.78</c:v>
                </c:pt>
              </c:numCache>
            </c:numRef>
          </c:val>
          <c:smooth val="0"/>
          <c:extLst>
            <c:ext xmlns:c16="http://schemas.microsoft.com/office/drawing/2014/chart" uri="{C3380CC4-5D6E-409C-BE32-E72D297353CC}">
              <c16:uniqueId val="{00000001-55D0-4CD9-8E53-160EAC64B0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65-4A41-AAD1-BD24583863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3365-4A41-AAD1-BD24583863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BD-4690-8684-6E2D1ED00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BBD-4690-8684-6E2D1ED00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21.64</c:v>
                </c:pt>
              </c:numCache>
            </c:numRef>
          </c:val>
          <c:extLst>
            <c:ext xmlns:c16="http://schemas.microsoft.com/office/drawing/2014/chart" uri="{C3380CC4-5D6E-409C-BE32-E72D297353CC}">
              <c16:uniqueId val="{00000000-D82E-4B16-86BB-A3422C169A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30.13</c:v>
                </c:pt>
              </c:numCache>
            </c:numRef>
          </c:val>
          <c:smooth val="0"/>
          <c:extLst>
            <c:ext xmlns:c16="http://schemas.microsoft.com/office/drawing/2014/chart" uri="{C3380CC4-5D6E-409C-BE32-E72D297353CC}">
              <c16:uniqueId val="{00000001-D82E-4B16-86BB-A3422C169A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713.06</c:v>
                </c:pt>
              </c:numCache>
            </c:numRef>
          </c:val>
          <c:extLst>
            <c:ext xmlns:c16="http://schemas.microsoft.com/office/drawing/2014/chart" uri="{C3380CC4-5D6E-409C-BE32-E72D297353CC}">
              <c16:uniqueId val="{00000000-6503-49BE-A0E5-DB63E0BC0D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707.12</c:v>
                </c:pt>
              </c:numCache>
            </c:numRef>
          </c:val>
          <c:smooth val="0"/>
          <c:extLst>
            <c:ext xmlns:c16="http://schemas.microsoft.com/office/drawing/2014/chart" uri="{C3380CC4-5D6E-409C-BE32-E72D297353CC}">
              <c16:uniqueId val="{00000001-6503-49BE-A0E5-DB63E0BC0D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2CC-4DAC-9EE7-461CE264D7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93.62</c:v>
                </c:pt>
              </c:numCache>
            </c:numRef>
          </c:val>
          <c:smooth val="0"/>
          <c:extLst>
            <c:ext xmlns:c16="http://schemas.microsoft.com/office/drawing/2014/chart" uri="{C3380CC4-5D6E-409C-BE32-E72D297353CC}">
              <c16:uniqueId val="{00000001-42CC-4DAC-9EE7-461CE264D7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157.47</c:v>
                </c:pt>
              </c:numCache>
            </c:numRef>
          </c:val>
          <c:extLst>
            <c:ext xmlns:c16="http://schemas.microsoft.com/office/drawing/2014/chart" uri="{C3380CC4-5D6E-409C-BE32-E72D297353CC}">
              <c16:uniqueId val="{00000000-10D5-4581-805C-D3226EA556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136.47</c:v>
                </c:pt>
              </c:numCache>
            </c:numRef>
          </c:val>
          <c:smooth val="0"/>
          <c:extLst>
            <c:ext xmlns:c16="http://schemas.microsoft.com/office/drawing/2014/chart" uri="{C3380CC4-5D6E-409C-BE32-E72D297353CC}">
              <c16:uniqueId val="{00000001-10D5-4581-805C-D3226EA556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摂津市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3">
        <f>データ!S6</f>
        <v>85404</v>
      </c>
      <c r="AM8" s="73"/>
      <c r="AN8" s="73"/>
      <c r="AO8" s="73"/>
      <c r="AP8" s="73"/>
      <c r="AQ8" s="73"/>
      <c r="AR8" s="73"/>
      <c r="AS8" s="73"/>
      <c r="AT8" s="72">
        <f>データ!T6</f>
        <v>14.87</v>
      </c>
      <c r="AU8" s="72"/>
      <c r="AV8" s="72"/>
      <c r="AW8" s="72"/>
      <c r="AX8" s="72"/>
      <c r="AY8" s="72"/>
      <c r="AZ8" s="72"/>
      <c r="BA8" s="72"/>
      <c r="BB8" s="72">
        <f>データ!U6</f>
        <v>5743.38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43.85</v>
      </c>
      <c r="J10" s="72"/>
      <c r="K10" s="72"/>
      <c r="L10" s="72"/>
      <c r="M10" s="72"/>
      <c r="N10" s="72"/>
      <c r="O10" s="72"/>
      <c r="P10" s="72">
        <f>データ!P6</f>
        <v>99.06</v>
      </c>
      <c r="Q10" s="72"/>
      <c r="R10" s="72"/>
      <c r="S10" s="72"/>
      <c r="T10" s="72"/>
      <c r="U10" s="72"/>
      <c r="V10" s="72"/>
      <c r="W10" s="72">
        <f>データ!Q6</f>
        <v>68.94</v>
      </c>
      <c r="X10" s="72"/>
      <c r="Y10" s="72"/>
      <c r="Z10" s="72"/>
      <c r="AA10" s="72"/>
      <c r="AB10" s="72"/>
      <c r="AC10" s="72"/>
      <c r="AD10" s="73">
        <f>データ!R6</f>
        <v>2194</v>
      </c>
      <c r="AE10" s="73"/>
      <c r="AF10" s="73"/>
      <c r="AG10" s="73"/>
      <c r="AH10" s="73"/>
      <c r="AI10" s="73"/>
      <c r="AJ10" s="73"/>
      <c r="AK10" s="2"/>
      <c r="AL10" s="73">
        <f>データ!V6</f>
        <v>84559</v>
      </c>
      <c r="AM10" s="73"/>
      <c r="AN10" s="73"/>
      <c r="AO10" s="73"/>
      <c r="AP10" s="73"/>
      <c r="AQ10" s="73"/>
      <c r="AR10" s="73"/>
      <c r="AS10" s="73"/>
      <c r="AT10" s="72">
        <f>データ!W6</f>
        <v>11.17</v>
      </c>
      <c r="AU10" s="72"/>
      <c r="AV10" s="72"/>
      <c r="AW10" s="72"/>
      <c r="AX10" s="72"/>
      <c r="AY10" s="72"/>
      <c r="AZ10" s="72"/>
      <c r="BA10" s="72"/>
      <c r="BB10" s="72">
        <f>データ!X6</f>
        <v>7570.19</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xc2w+hwFhCO5yEOPgQbnLcSF5v/YOtS6X7hOiSifQtNkbLwUrrmHnYwb5Yh5h5qJlagI+9o92asfGveM3Q5Xw==" saltValue="evKMliZ8mivTS7ouGOgm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272248</v>
      </c>
      <c r="D6" s="33">
        <f t="shared" si="3"/>
        <v>46</v>
      </c>
      <c r="E6" s="33">
        <f t="shared" si="3"/>
        <v>17</v>
      </c>
      <c r="F6" s="33">
        <f t="shared" si="3"/>
        <v>1</v>
      </c>
      <c r="G6" s="33">
        <f t="shared" si="3"/>
        <v>0</v>
      </c>
      <c r="H6" s="33" t="str">
        <f t="shared" si="3"/>
        <v>大阪府　摂津市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43.85</v>
      </c>
      <c r="P6" s="34">
        <f t="shared" si="3"/>
        <v>99.06</v>
      </c>
      <c r="Q6" s="34">
        <f t="shared" si="3"/>
        <v>68.94</v>
      </c>
      <c r="R6" s="34">
        <f t="shared" si="3"/>
        <v>2194</v>
      </c>
      <c r="S6" s="34">
        <f t="shared" si="3"/>
        <v>85404</v>
      </c>
      <c r="T6" s="34">
        <f t="shared" si="3"/>
        <v>14.87</v>
      </c>
      <c r="U6" s="34">
        <f t="shared" si="3"/>
        <v>5743.38</v>
      </c>
      <c r="V6" s="34">
        <f t="shared" si="3"/>
        <v>84559</v>
      </c>
      <c r="W6" s="34">
        <f t="shared" si="3"/>
        <v>11.17</v>
      </c>
      <c r="X6" s="34">
        <f t="shared" si="3"/>
        <v>7570.19</v>
      </c>
      <c r="Y6" s="35" t="str">
        <f>IF(Y7="",NA(),Y7)</f>
        <v>-</v>
      </c>
      <c r="Z6" s="35" t="str">
        <f t="shared" ref="Z6:AH6" si="4">IF(Z7="",NA(),Z7)</f>
        <v>-</v>
      </c>
      <c r="AA6" s="35" t="str">
        <f t="shared" si="4"/>
        <v>-</v>
      </c>
      <c r="AB6" s="35" t="str">
        <f t="shared" si="4"/>
        <v>-</v>
      </c>
      <c r="AC6" s="35">
        <f t="shared" si="4"/>
        <v>105.5</v>
      </c>
      <c r="AD6" s="35" t="str">
        <f t="shared" si="4"/>
        <v>-</v>
      </c>
      <c r="AE6" s="35" t="str">
        <f t="shared" si="4"/>
        <v>-</v>
      </c>
      <c r="AF6" s="35" t="str">
        <f t="shared" si="4"/>
        <v>-</v>
      </c>
      <c r="AG6" s="35" t="str">
        <f t="shared" si="4"/>
        <v>-</v>
      </c>
      <c r="AH6" s="35">
        <f t="shared" si="4"/>
        <v>103.88</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【4.27】</v>
      </c>
      <c r="AU6" s="35" t="str">
        <f>IF(AU7="",NA(),AU7)</f>
        <v>-</v>
      </c>
      <c r="AV6" s="35" t="str">
        <f t="shared" ref="AV6:BD6" si="6">IF(AV7="",NA(),AV7)</f>
        <v>-</v>
      </c>
      <c r="AW6" s="35" t="str">
        <f t="shared" si="6"/>
        <v>-</v>
      </c>
      <c r="AX6" s="35" t="str">
        <f t="shared" si="6"/>
        <v>-</v>
      </c>
      <c r="AY6" s="35">
        <f t="shared" si="6"/>
        <v>21.64</v>
      </c>
      <c r="AZ6" s="35" t="str">
        <f t="shared" si="6"/>
        <v>-</v>
      </c>
      <c r="BA6" s="35" t="str">
        <f t="shared" si="6"/>
        <v>-</v>
      </c>
      <c r="BB6" s="35" t="str">
        <f t="shared" si="6"/>
        <v>-</v>
      </c>
      <c r="BC6" s="35" t="str">
        <f t="shared" si="6"/>
        <v>-</v>
      </c>
      <c r="BD6" s="35">
        <f t="shared" si="6"/>
        <v>30.13</v>
      </c>
      <c r="BE6" s="34" t="str">
        <f>IF(BE7="","",IF(BE7="-","【-】","【"&amp;SUBSTITUTE(TEXT(BE7,"#,##0.00"),"-","△")&amp;"】"))</f>
        <v>【66.41】</v>
      </c>
      <c r="BF6" s="35" t="str">
        <f>IF(BF7="",NA(),BF7)</f>
        <v>-</v>
      </c>
      <c r="BG6" s="35" t="str">
        <f t="shared" ref="BG6:BO6" si="7">IF(BG7="",NA(),BG7)</f>
        <v>-</v>
      </c>
      <c r="BH6" s="35" t="str">
        <f t="shared" si="7"/>
        <v>-</v>
      </c>
      <c r="BI6" s="35" t="str">
        <f t="shared" si="7"/>
        <v>-</v>
      </c>
      <c r="BJ6" s="35">
        <f t="shared" si="7"/>
        <v>713.06</v>
      </c>
      <c r="BK6" s="35" t="str">
        <f t="shared" si="7"/>
        <v>-</v>
      </c>
      <c r="BL6" s="35" t="str">
        <f t="shared" si="7"/>
        <v>-</v>
      </c>
      <c r="BM6" s="35" t="str">
        <f t="shared" si="7"/>
        <v>-</v>
      </c>
      <c r="BN6" s="35" t="str">
        <f t="shared" si="7"/>
        <v>-</v>
      </c>
      <c r="BO6" s="35">
        <f t="shared" si="7"/>
        <v>707.12</v>
      </c>
      <c r="BP6" s="34" t="str">
        <f>IF(BP7="","",IF(BP7="-","【-】","【"&amp;SUBSTITUTE(TEXT(BP7,"#,##0.00"),"-","△")&amp;"】"))</f>
        <v>【707.33】</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93.62</v>
      </c>
      <c r="CA6" s="34" t="str">
        <f>IF(CA7="","",IF(CA7="-","【-】","【"&amp;SUBSTITUTE(TEXT(CA7,"#,##0.00"),"-","△")&amp;"】"))</f>
        <v>【101.26】</v>
      </c>
      <c r="CB6" s="35" t="str">
        <f>IF(CB7="",NA(),CB7)</f>
        <v>-</v>
      </c>
      <c r="CC6" s="35" t="str">
        <f t="shared" ref="CC6:CK6" si="9">IF(CC7="",NA(),CC7)</f>
        <v>-</v>
      </c>
      <c r="CD6" s="35" t="str">
        <f t="shared" si="9"/>
        <v>-</v>
      </c>
      <c r="CE6" s="35" t="str">
        <f t="shared" si="9"/>
        <v>-</v>
      </c>
      <c r="CF6" s="35">
        <f t="shared" si="9"/>
        <v>157.47</v>
      </c>
      <c r="CG6" s="35" t="str">
        <f t="shared" si="9"/>
        <v>-</v>
      </c>
      <c r="CH6" s="35" t="str">
        <f t="shared" si="9"/>
        <v>-</v>
      </c>
      <c r="CI6" s="35" t="str">
        <f t="shared" si="9"/>
        <v>-</v>
      </c>
      <c r="CJ6" s="35" t="str">
        <f t="shared" si="9"/>
        <v>-</v>
      </c>
      <c r="CK6" s="35">
        <f t="shared" si="9"/>
        <v>136.47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73.599999999999994</v>
      </c>
      <c r="CW6" s="34" t="str">
        <f>IF(CW7="","",IF(CW7="-","【-】","【"&amp;SUBSTITUTE(TEXT(CW7,"#,##0.00"),"-","△")&amp;"】"))</f>
        <v>【60.13】</v>
      </c>
      <c r="CX6" s="35" t="str">
        <f>IF(CX7="",NA(),CX7)</f>
        <v>-</v>
      </c>
      <c r="CY6" s="35" t="str">
        <f t="shared" ref="CY6:DG6" si="11">IF(CY7="",NA(),CY7)</f>
        <v>-</v>
      </c>
      <c r="CZ6" s="35" t="str">
        <f t="shared" si="11"/>
        <v>-</v>
      </c>
      <c r="DA6" s="35" t="str">
        <f t="shared" si="11"/>
        <v>-</v>
      </c>
      <c r="DB6" s="35">
        <f t="shared" si="11"/>
        <v>95.59</v>
      </c>
      <c r="DC6" s="35" t="str">
        <f t="shared" si="11"/>
        <v>-</v>
      </c>
      <c r="DD6" s="35" t="str">
        <f t="shared" si="11"/>
        <v>-</v>
      </c>
      <c r="DE6" s="35" t="str">
        <f t="shared" si="11"/>
        <v>-</v>
      </c>
      <c r="DF6" s="35" t="str">
        <f t="shared" si="11"/>
        <v>-</v>
      </c>
      <c r="DG6" s="35">
        <f t="shared" si="11"/>
        <v>96.4</v>
      </c>
      <c r="DH6" s="34" t="str">
        <f>IF(DH7="","",IF(DH7="-","【-】","【"&amp;SUBSTITUTE(TEXT(DH7,"#,##0.00"),"-","△")&amp;"】"))</f>
        <v>【95.06】</v>
      </c>
      <c r="DI6" s="35" t="str">
        <f>IF(DI7="",NA(),DI7)</f>
        <v>-</v>
      </c>
      <c r="DJ6" s="35" t="str">
        <f t="shared" ref="DJ6:DR6" si="12">IF(DJ7="",NA(),DJ7)</f>
        <v>-</v>
      </c>
      <c r="DK6" s="35" t="str">
        <f t="shared" si="12"/>
        <v>-</v>
      </c>
      <c r="DL6" s="35" t="str">
        <f t="shared" si="12"/>
        <v>-</v>
      </c>
      <c r="DM6" s="35">
        <f t="shared" si="12"/>
        <v>3.61</v>
      </c>
      <c r="DN6" s="35" t="str">
        <f t="shared" si="12"/>
        <v>-</v>
      </c>
      <c r="DO6" s="35" t="str">
        <f t="shared" si="12"/>
        <v>-</v>
      </c>
      <c r="DP6" s="35" t="str">
        <f t="shared" si="12"/>
        <v>-</v>
      </c>
      <c r="DQ6" s="35" t="str">
        <f t="shared" si="12"/>
        <v>-</v>
      </c>
      <c r="DR6" s="35">
        <f t="shared" si="12"/>
        <v>7.78</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0.12</v>
      </c>
      <c r="ED6" s="34" t="str">
        <f>IF(ED7="","",IF(ED7="-","【-】","【"&amp;SUBSTITUTE(TEXT(ED7,"#,##0.00"),"-","△")&amp;"】"))</f>
        <v>【5.37】</v>
      </c>
      <c r="EE6" s="35" t="str">
        <f>IF(EE7="",NA(),EE7)</f>
        <v>-</v>
      </c>
      <c r="EF6" s="35" t="str">
        <f t="shared" ref="EF6:EN6" si="14">IF(EF7="",NA(),EF7)</f>
        <v>-</v>
      </c>
      <c r="EG6" s="35" t="str">
        <f t="shared" si="14"/>
        <v>-</v>
      </c>
      <c r="EH6" s="35" t="str">
        <f t="shared" si="14"/>
        <v>-</v>
      </c>
      <c r="EI6" s="35">
        <f t="shared" si="14"/>
        <v>0.85</v>
      </c>
      <c r="EJ6" s="35" t="str">
        <f t="shared" si="14"/>
        <v>-</v>
      </c>
      <c r="EK6" s="35" t="str">
        <f t="shared" si="14"/>
        <v>-</v>
      </c>
      <c r="EL6" s="35" t="str">
        <f t="shared" si="14"/>
        <v>-</v>
      </c>
      <c r="EM6" s="35" t="str">
        <f t="shared" si="14"/>
        <v>-</v>
      </c>
      <c r="EN6" s="35">
        <f t="shared" si="14"/>
        <v>0.2</v>
      </c>
      <c r="EO6" s="34" t="str">
        <f>IF(EO7="","",IF(EO7="-","【-】","【"&amp;SUBSTITUTE(TEXT(EO7,"#,##0.00"),"-","△")&amp;"】"))</f>
        <v>【0.23】</v>
      </c>
    </row>
    <row r="7" spans="1:148" s="36" customFormat="1" x14ac:dyDescent="0.15">
      <c r="A7" s="28"/>
      <c r="B7" s="37">
        <v>2017</v>
      </c>
      <c r="C7" s="37">
        <v>272248</v>
      </c>
      <c r="D7" s="37">
        <v>46</v>
      </c>
      <c r="E7" s="37">
        <v>17</v>
      </c>
      <c r="F7" s="37">
        <v>1</v>
      </c>
      <c r="G7" s="37">
        <v>0</v>
      </c>
      <c r="H7" s="37" t="s">
        <v>108</v>
      </c>
      <c r="I7" s="37" t="s">
        <v>109</v>
      </c>
      <c r="J7" s="37" t="s">
        <v>110</v>
      </c>
      <c r="K7" s="37" t="s">
        <v>111</v>
      </c>
      <c r="L7" s="37" t="s">
        <v>112</v>
      </c>
      <c r="M7" s="37" t="s">
        <v>113</v>
      </c>
      <c r="N7" s="38" t="s">
        <v>114</v>
      </c>
      <c r="O7" s="38">
        <v>43.85</v>
      </c>
      <c r="P7" s="38">
        <v>99.06</v>
      </c>
      <c r="Q7" s="38">
        <v>68.94</v>
      </c>
      <c r="R7" s="38">
        <v>2194</v>
      </c>
      <c r="S7" s="38">
        <v>85404</v>
      </c>
      <c r="T7" s="38">
        <v>14.87</v>
      </c>
      <c r="U7" s="38">
        <v>5743.38</v>
      </c>
      <c r="V7" s="38">
        <v>84559</v>
      </c>
      <c r="W7" s="38">
        <v>11.17</v>
      </c>
      <c r="X7" s="38">
        <v>7570.19</v>
      </c>
      <c r="Y7" s="38" t="s">
        <v>114</v>
      </c>
      <c r="Z7" s="38" t="s">
        <v>114</v>
      </c>
      <c r="AA7" s="38" t="s">
        <v>114</v>
      </c>
      <c r="AB7" s="38" t="s">
        <v>114</v>
      </c>
      <c r="AC7" s="38">
        <v>105.5</v>
      </c>
      <c r="AD7" s="38" t="s">
        <v>114</v>
      </c>
      <c r="AE7" s="38" t="s">
        <v>114</v>
      </c>
      <c r="AF7" s="38" t="s">
        <v>114</v>
      </c>
      <c r="AG7" s="38" t="s">
        <v>114</v>
      </c>
      <c r="AH7" s="38">
        <v>103.88</v>
      </c>
      <c r="AI7" s="38">
        <v>108.8</v>
      </c>
      <c r="AJ7" s="38" t="s">
        <v>114</v>
      </c>
      <c r="AK7" s="38" t="s">
        <v>114</v>
      </c>
      <c r="AL7" s="38" t="s">
        <v>114</v>
      </c>
      <c r="AM7" s="38" t="s">
        <v>114</v>
      </c>
      <c r="AN7" s="38">
        <v>0</v>
      </c>
      <c r="AO7" s="38" t="s">
        <v>114</v>
      </c>
      <c r="AP7" s="38" t="s">
        <v>114</v>
      </c>
      <c r="AQ7" s="38" t="s">
        <v>114</v>
      </c>
      <c r="AR7" s="38" t="s">
        <v>114</v>
      </c>
      <c r="AS7" s="38">
        <v>0</v>
      </c>
      <c r="AT7" s="38">
        <v>4.2699999999999996</v>
      </c>
      <c r="AU7" s="38" t="s">
        <v>114</v>
      </c>
      <c r="AV7" s="38" t="s">
        <v>114</v>
      </c>
      <c r="AW7" s="38" t="s">
        <v>114</v>
      </c>
      <c r="AX7" s="38" t="s">
        <v>114</v>
      </c>
      <c r="AY7" s="38">
        <v>21.64</v>
      </c>
      <c r="AZ7" s="38" t="s">
        <v>114</v>
      </c>
      <c r="BA7" s="38" t="s">
        <v>114</v>
      </c>
      <c r="BB7" s="38" t="s">
        <v>114</v>
      </c>
      <c r="BC7" s="38" t="s">
        <v>114</v>
      </c>
      <c r="BD7" s="38">
        <v>30.13</v>
      </c>
      <c r="BE7" s="38">
        <v>66.41</v>
      </c>
      <c r="BF7" s="38" t="s">
        <v>114</v>
      </c>
      <c r="BG7" s="38" t="s">
        <v>114</v>
      </c>
      <c r="BH7" s="38" t="s">
        <v>114</v>
      </c>
      <c r="BI7" s="38" t="s">
        <v>114</v>
      </c>
      <c r="BJ7" s="38">
        <v>713.06</v>
      </c>
      <c r="BK7" s="38" t="s">
        <v>114</v>
      </c>
      <c r="BL7" s="38" t="s">
        <v>114</v>
      </c>
      <c r="BM7" s="38" t="s">
        <v>114</v>
      </c>
      <c r="BN7" s="38" t="s">
        <v>114</v>
      </c>
      <c r="BO7" s="38">
        <v>707.12</v>
      </c>
      <c r="BP7" s="38">
        <v>707.33</v>
      </c>
      <c r="BQ7" s="38" t="s">
        <v>114</v>
      </c>
      <c r="BR7" s="38" t="s">
        <v>114</v>
      </c>
      <c r="BS7" s="38" t="s">
        <v>114</v>
      </c>
      <c r="BT7" s="38" t="s">
        <v>114</v>
      </c>
      <c r="BU7" s="38">
        <v>100</v>
      </c>
      <c r="BV7" s="38" t="s">
        <v>114</v>
      </c>
      <c r="BW7" s="38" t="s">
        <v>114</v>
      </c>
      <c r="BX7" s="38" t="s">
        <v>114</v>
      </c>
      <c r="BY7" s="38" t="s">
        <v>114</v>
      </c>
      <c r="BZ7" s="38">
        <v>93.62</v>
      </c>
      <c r="CA7" s="38">
        <v>101.26</v>
      </c>
      <c r="CB7" s="38" t="s">
        <v>114</v>
      </c>
      <c r="CC7" s="38" t="s">
        <v>114</v>
      </c>
      <c r="CD7" s="38" t="s">
        <v>114</v>
      </c>
      <c r="CE7" s="38" t="s">
        <v>114</v>
      </c>
      <c r="CF7" s="38">
        <v>157.47</v>
      </c>
      <c r="CG7" s="38" t="s">
        <v>114</v>
      </c>
      <c r="CH7" s="38" t="s">
        <v>114</v>
      </c>
      <c r="CI7" s="38" t="s">
        <v>114</v>
      </c>
      <c r="CJ7" s="38" t="s">
        <v>114</v>
      </c>
      <c r="CK7" s="38">
        <v>136.47</v>
      </c>
      <c r="CL7" s="38">
        <v>136.38999999999999</v>
      </c>
      <c r="CM7" s="38" t="s">
        <v>114</v>
      </c>
      <c r="CN7" s="38" t="s">
        <v>114</v>
      </c>
      <c r="CO7" s="38" t="s">
        <v>114</v>
      </c>
      <c r="CP7" s="38" t="s">
        <v>114</v>
      </c>
      <c r="CQ7" s="38" t="s">
        <v>114</v>
      </c>
      <c r="CR7" s="38" t="s">
        <v>114</v>
      </c>
      <c r="CS7" s="38" t="s">
        <v>114</v>
      </c>
      <c r="CT7" s="38" t="s">
        <v>114</v>
      </c>
      <c r="CU7" s="38" t="s">
        <v>114</v>
      </c>
      <c r="CV7" s="38">
        <v>73.599999999999994</v>
      </c>
      <c r="CW7" s="38">
        <v>60.13</v>
      </c>
      <c r="CX7" s="38" t="s">
        <v>114</v>
      </c>
      <c r="CY7" s="38" t="s">
        <v>114</v>
      </c>
      <c r="CZ7" s="38" t="s">
        <v>114</v>
      </c>
      <c r="DA7" s="38" t="s">
        <v>114</v>
      </c>
      <c r="DB7" s="38">
        <v>95.59</v>
      </c>
      <c r="DC7" s="38" t="s">
        <v>114</v>
      </c>
      <c r="DD7" s="38" t="s">
        <v>114</v>
      </c>
      <c r="DE7" s="38" t="s">
        <v>114</v>
      </c>
      <c r="DF7" s="38" t="s">
        <v>114</v>
      </c>
      <c r="DG7" s="38">
        <v>96.4</v>
      </c>
      <c r="DH7" s="38">
        <v>95.06</v>
      </c>
      <c r="DI7" s="38" t="s">
        <v>114</v>
      </c>
      <c r="DJ7" s="38" t="s">
        <v>114</v>
      </c>
      <c r="DK7" s="38" t="s">
        <v>114</v>
      </c>
      <c r="DL7" s="38" t="s">
        <v>114</v>
      </c>
      <c r="DM7" s="38">
        <v>3.61</v>
      </c>
      <c r="DN7" s="38" t="s">
        <v>114</v>
      </c>
      <c r="DO7" s="38" t="s">
        <v>114</v>
      </c>
      <c r="DP7" s="38" t="s">
        <v>114</v>
      </c>
      <c r="DQ7" s="38" t="s">
        <v>114</v>
      </c>
      <c r="DR7" s="38">
        <v>7.78</v>
      </c>
      <c r="DS7" s="38">
        <v>38.130000000000003</v>
      </c>
      <c r="DT7" s="38" t="s">
        <v>114</v>
      </c>
      <c r="DU7" s="38" t="s">
        <v>114</v>
      </c>
      <c r="DV7" s="38" t="s">
        <v>114</v>
      </c>
      <c r="DW7" s="38" t="s">
        <v>114</v>
      </c>
      <c r="DX7" s="38">
        <v>0</v>
      </c>
      <c r="DY7" s="38" t="s">
        <v>114</v>
      </c>
      <c r="DZ7" s="38" t="s">
        <v>114</v>
      </c>
      <c r="EA7" s="38" t="s">
        <v>114</v>
      </c>
      <c r="EB7" s="38" t="s">
        <v>114</v>
      </c>
      <c r="EC7" s="38">
        <v>0.12</v>
      </c>
      <c r="ED7" s="38">
        <v>5.37</v>
      </c>
      <c r="EE7" s="38" t="s">
        <v>114</v>
      </c>
      <c r="EF7" s="38" t="s">
        <v>114</v>
      </c>
      <c r="EG7" s="38" t="s">
        <v>114</v>
      </c>
      <c r="EH7" s="38" t="s">
        <v>114</v>
      </c>
      <c r="EI7" s="38">
        <v>0.85</v>
      </c>
      <c r="EJ7" s="38" t="s">
        <v>114</v>
      </c>
      <c r="EK7" s="38" t="s">
        <v>114</v>
      </c>
      <c r="EL7" s="38" t="s">
        <v>114</v>
      </c>
      <c r="EM7" s="38" t="s">
        <v>114</v>
      </c>
      <c r="EN7" s="38">
        <v>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2019-02-04T05:41:30Z</cp:lastPrinted>
  <dcterms:created xsi:type="dcterms:W3CDTF">2018-12-03T08:50:07Z</dcterms:created>
  <dcterms:modified xsi:type="dcterms:W3CDTF">2019-03-05T00:35:21Z</dcterms:modified>
  <cp:category/>
</cp:coreProperties>
</file>