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135" windowWidth="18720" windowHeight="8430" activeTab="0"/>
  </bookViews>
  <sheets>
    <sheet name="事業所【3】産業、経営組織、従業者規模別事業所数及び従業者数" sheetId="1" r:id="rId1"/>
  </sheets>
  <definedNames/>
  <calcPr fullCalcOnLoad="1"/>
</workbook>
</file>

<file path=xl/sharedStrings.xml><?xml version="1.0" encoding="utf-8"?>
<sst xmlns="http://schemas.openxmlformats.org/spreadsheetml/2006/main" count="100" uniqueCount="57">
  <si>
    <t>男</t>
  </si>
  <si>
    <t>女</t>
  </si>
  <si>
    <t>農林漁業</t>
  </si>
  <si>
    <t>鉱業</t>
  </si>
  <si>
    <t>建設業</t>
  </si>
  <si>
    <t>製造業</t>
  </si>
  <si>
    <t>電気･ガス･熱供給･水道業</t>
  </si>
  <si>
    <t>運輸・通信業</t>
  </si>
  <si>
    <t>卸売・小売業、飲食店</t>
  </si>
  <si>
    <t>金融・保険業</t>
  </si>
  <si>
    <t>不動産業</t>
  </si>
  <si>
    <t>サービス業</t>
  </si>
  <si>
    <t>【3】産業、経営組織、従業者規模別事業所数及び従業者数</t>
  </si>
  <si>
    <t>数</t>
  </si>
  <si>
    <t>者     　　　　　　　　     　数</t>
  </si>
  <si>
    <t>家族従業者</t>
  </si>
  <si>
    <t xml:space="preserve">   総      数</t>
  </si>
  <si>
    <t xml:space="preserve">   常      雇</t>
  </si>
  <si>
    <t>営</t>
  </si>
  <si>
    <t xml:space="preserve">     30 人以上</t>
  </si>
  <si>
    <t>民営</t>
  </si>
  <si>
    <t>派遣・下請従業者のみ</t>
  </si>
  <si>
    <t>男</t>
  </si>
  <si>
    <t>女</t>
  </si>
  <si>
    <t>産  業  大  分  類</t>
  </si>
  <si>
    <t xml:space="preserve">総 </t>
  </si>
  <si>
    <t>事 業 所 数</t>
  </si>
  <si>
    <t xml:space="preserve">従     　　　　　　　　　      業 </t>
  </si>
  <si>
    <t xml:space="preserve">従     　　　　　　　　      業 </t>
  </si>
  <si>
    <t xml:space="preserve"> 総      数</t>
  </si>
  <si>
    <t>個 人 業 主</t>
  </si>
  <si>
    <t>有 給 役 員</t>
  </si>
  <si>
    <t>うち雇用者</t>
  </si>
  <si>
    <t>総数</t>
  </si>
  <si>
    <r>
      <t>公務</t>
    </r>
    <r>
      <rPr>
        <sz val="8"/>
        <color indexed="8"/>
        <rFont val="ＭＳ Ｐ明朝"/>
        <family val="1"/>
      </rPr>
      <t>（他に分類されないもの）</t>
    </r>
  </si>
  <si>
    <t>産  業   大   分   類</t>
  </si>
  <si>
    <t xml:space="preserve">                民</t>
  </si>
  <si>
    <t>総     　　     数</t>
  </si>
  <si>
    <t xml:space="preserve"> １  ～  ４ 人</t>
  </si>
  <si>
    <t>５  ～  ９ 人</t>
  </si>
  <si>
    <t xml:space="preserve"> 10  ～  19 人</t>
  </si>
  <si>
    <t xml:space="preserve"> 20  ～  29 人</t>
  </si>
  <si>
    <t>事 業 所 数</t>
  </si>
  <si>
    <t>従 業 者 数</t>
  </si>
  <si>
    <t>総数</t>
  </si>
  <si>
    <t>産  業  大  分  類</t>
  </si>
  <si>
    <t xml:space="preserve"> 国、地方公共団体</t>
  </si>
  <si>
    <t>事　業　所　数</t>
  </si>
  <si>
    <t>従　業　者　数</t>
  </si>
  <si>
    <t>事 業 所 数</t>
  </si>
  <si>
    <t>従 業 者 数</t>
  </si>
  <si>
    <t>総数</t>
  </si>
  <si>
    <t>-</t>
  </si>
  <si>
    <t xml:space="preserve">         (平成18年10月１日)</t>
  </si>
  <si>
    <t>資料：事業所・企業統計調査</t>
  </si>
  <si>
    <t>事業所 75</t>
  </si>
  <si>
    <t>74 事業所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</si>
</sst>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0"/>
      <color indexed="8"/>
      <name val="ＭＳ Ｐ明朝"/>
      <family val="1"/>
    </font>
    <font>
      <sz val="8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1">
    <xf numFmtId="0" fontId="0" fillId="0" borderId="0" xfId="0" applyAlignment="1">
      <alignment/>
    </xf>
    <xf numFmtId="38" fontId="2" fillId="0" borderId="0" xfId="48" applyFont="1" applyBorder="1" applyAlignment="1">
      <alignment vertical="center"/>
    </xf>
    <xf numFmtId="38" fontId="3" fillId="0" borderId="10" xfId="48" applyFont="1" applyBorder="1" applyAlignment="1">
      <alignment horizontal="right" vertical="center"/>
    </xf>
    <xf numFmtId="38" fontId="3" fillId="0" borderId="11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38" fontId="4" fillId="0" borderId="12" xfId="48" applyFont="1" applyBorder="1" applyAlignment="1">
      <alignment horizontal="right" vertical="center"/>
    </xf>
    <xf numFmtId="38" fontId="5" fillId="0" borderId="0" xfId="48" applyFont="1" applyAlignment="1">
      <alignment vertical="top"/>
    </xf>
    <xf numFmtId="38" fontId="4" fillId="0" borderId="0" xfId="48" applyFont="1" applyAlignment="1">
      <alignment/>
    </xf>
    <xf numFmtId="38" fontId="6" fillId="0" borderId="13" xfId="48" applyFont="1" applyBorder="1" applyAlignment="1">
      <alignment vertical="center"/>
    </xf>
    <xf numFmtId="38" fontId="4" fillId="0" borderId="13" xfId="48" applyFont="1" applyBorder="1" applyAlignment="1">
      <alignment/>
    </xf>
    <xf numFmtId="38" fontId="7" fillId="0" borderId="13" xfId="48" applyFont="1" applyBorder="1" applyAlignment="1">
      <alignment horizontal="right"/>
    </xf>
    <xf numFmtId="38" fontId="4" fillId="0" borderId="14" xfId="48" applyFont="1" applyBorder="1" applyAlignment="1">
      <alignment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/>
    </xf>
    <xf numFmtId="38" fontId="4" fillId="0" borderId="0" xfId="48" applyFont="1" applyAlignment="1">
      <alignment vertical="center"/>
    </xf>
    <xf numFmtId="38" fontId="4" fillId="0" borderId="17" xfId="48" applyFont="1" applyBorder="1" applyAlignment="1">
      <alignment horizontal="center" vertical="center"/>
    </xf>
    <xf numFmtId="38" fontId="4" fillId="0" borderId="17" xfId="48" applyFont="1" applyBorder="1" applyAlignment="1">
      <alignment/>
    </xf>
    <xf numFmtId="38" fontId="3" fillId="0" borderId="0" xfId="48" applyFont="1" applyAlignment="1">
      <alignment vertical="center"/>
    </xf>
    <xf numFmtId="38" fontId="3" fillId="0" borderId="0" xfId="48" applyFont="1" applyAlignment="1">
      <alignment/>
    </xf>
    <xf numFmtId="38" fontId="4" fillId="0" borderId="18" xfId="48" applyFont="1" applyBorder="1" applyAlignment="1">
      <alignment horizontal="distributed" vertical="center"/>
    </xf>
    <xf numFmtId="38" fontId="4" fillId="0" borderId="0" xfId="48" applyFont="1" applyAlignment="1">
      <alignment horizontal="right" vertical="center"/>
    </xf>
    <xf numFmtId="38" fontId="4" fillId="0" borderId="0" xfId="48" applyFont="1" applyAlignment="1">
      <alignment horizontal="right"/>
    </xf>
    <xf numFmtId="38" fontId="4" fillId="0" borderId="0" xfId="48" applyFont="1" applyBorder="1" applyAlignment="1">
      <alignment/>
    </xf>
    <xf numFmtId="38" fontId="4" fillId="0" borderId="19" xfId="48" applyFont="1" applyBorder="1" applyAlignment="1">
      <alignment horizontal="distributed" vertical="center"/>
    </xf>
    <xf numFmtId="38" fontId="4" fillId="0" borderId="12" xfId="48" applyFont="1" applyBorder="1" applyAlignment="1">
      <alignment vertical="center"/>
    </xf>
    <xf numFmtId="38" fontId="4" fillId="0" borderId="12" xfId="48" applyFont="1" applyBorder="1" applyAlignment="1">
      <alignment horizontal="right"/>
    </xf>
    <xf numFmtId="38" fontId="4" fillId="0" borderId="12" xfId="48" applyFont="1" applyBorder="1" applyAlignment="1">
      <alignment/>
    </xf>
    <xf numFmtId="38" fontId="4" fillId="0" borderId="0" xfId="48" applyFont="1" applyBorder="1" applyAlignment="1">
      <alignment horizontal="right"/>
    </xf>
    <xf numFmtId="38" fontId="4" fillId="0" borderId="14" xfId="48" applyFont="1" applyBorder="1" applyAlignment="1">
      <alignment vertical="center"/>
    </xf>
    <xf numFmtId="38" fontId="4" fillId="0" borderId="15" xfId="48" applyFont="1" applyBorder="1" applyAlignment="1">
      <alignment horizontal="center"/>
    </xf>
    <xf numFmtId="38" fontId="4" fillId="0" borderId="12" xfId="48" applyFont="1" applyBorder="1" applyAlignment="1">
      <alignment horizontal="center" vertical="center"/>
    </xf>
    <xf numFmtId="38" fontId="4" fillId="0" borderId="12" xfId="48" applyFont="1" applyBorder="1" applyAlignment="1">
      <alignment horizontal="center"/>
    </xf>
    <xf numFmtId="38" fontId="4" fillId="0" borderId="17" xfId="48" applyFont="1" applyBorder="1" applyAlignment="1">
      <alignment horizontal="center"/>
    </xf>
    <xf numFmtId="38" fontId="4" fillId="0" borderId="11" xfId="48" applyFont="1" applyBorder="1" applyAlignment="1">
      <alignment horizontal="center"/>
    </xf>
    <xf numFmtId="38" fontId="2" fillId="0" borderId="0" xfId="48" applyFont="1" applyBorder="1" applyAlignment="1">
      <alignment/>
    </xf>
    <xf numFmtId="0" fontId="3" fillId="0" borderId="0" xfId="48" applyNumberFormat="1" applyFont="1" applyBorder="1" applyAlignment="1">
      <alignment horizontal="right" vertical="center"/>
    </xf>
    <xf numFmtId="38" fontId="4" fillId="0" borderId="0" xfId="48" applyFont="1" applyFill="1" applyBorder="1" applyAlignment="1">
      <alignment/>
    </xf>
    <xf numFmtId="0" fontId="3" fillId="0" borderId="12" xfId="48" applyNumberFormat="1" applyFont="1" applyBorder="1" applyAlignment="1">
      <alignment horizontal="right" vertical="center"/>
    </xf>
    <xf numFmtId="38" fontId="3" fillId="0" borderId="0" xfId="48" applyFont="1" applyAlignment="1">
      <alignment horizontal="right" vertical="center"/>
    </xf>
    <xf numFmtId="38" fontId="3" fillId="0" borderId="20" xfId="48" applyFont="1" applyBorder="1" applyAlignment="1">
      <alignment horizontal="distributed" vertical="center"/>
    </xf>
    <xf numFmtId="38" fontId="2" fillId="0" borderId="20" xfId="48" applyFont="1" applyBorder="1" applyAlignment="1">
      <alignment horizontal="distributed" vertical="center"/>
    </xf>
    <xf numFmtId="38" fontId="4" fillId="0" borderId="21" xfId="48" applyFont="1" applyFill="1" applyBorder="1" applyAlignment="1">
      <alignment horizontal="center" vertical="center"/>
    </xf>
    <xf numFmtId="38" fontId="3" fillId="0" borderId="22" xfId="48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horizontal="center" vertical="center"/>
    </xf>
    <xf numFmtId="38" fontId="5" fillId="0" borderId="0" xfId="48" applyFont="1" applyAlignment="1">
      <alignment horizontal="right" vertical="top"/>
    </xf>
    <xf numFmtId="38" fontId="7" fillId="0" borderId="0" xfId="48" applyFont="1" applyAlignment="1">
      <alignment horizontal="right" vertical="center"/>
    </xf>
    <xf numFmtId="38" fontId="4" fillId="0" borderId="24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38" fontId="4" fillId="0" borderId="14" xfId="48" applyFont="1" applyBorder="1" applyAlignment="1">
      <alignment horizontal="distributed" vertical="center"/>
    </xf>
    <xf numFmtId="38" fontId="4" fillId="0" borderId="20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3" fillId="0" borderId="11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/>
    </xf>
    <xf numFmtId="38" fontId="4" fillId="0" borderId="16" xfId="48" applyFont="1" applyBorder="1" applyAlignment="1">
      <alignment horizontal="center"/>
    </xf>
    <xf numFmtId="38" fontId="4" fillId="0" borderId="25" xfId="48" applyFont="1" applyBorder="1" applyAlignment="1">
      <alignment horizontal="center"/>
    </xf>
    <xf numFmtId="38" fontId="4" fillId="0" borderId="15" xfId="48" applyFont="1" applyBorder="1" applyAlignment="1">
      <alignment horizontal="center"/>
    </xf>
    <xf numFmtId="38" fontId="4" fillId="0" borderId="15" xfId="48" applyFont="1" applyBorder="1" applyAlignment="1">
      <alignment horizontal="center" vertical="center"/>
    </xf>
    <xf numFmtId="38" fontId="4" fillId="0" borderId="16" xfId="48" applyFont="1" applyBorder="1" applyAlignment="1">
      <alignment horizontal="center" vertical="center"/>
    </xf>
    <xf numFmtId="38" fontId="4" fillId="0" borderId="26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4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4" fillId="0" borderId="15" xfId="48" applyFont="1" applyBorder="1" applyAlignment="1">
      <alignment horizontal="distributed" vertical="center"/>
    </xf>
    <xf numFmtId="38" fontId="4" fillId="0" borderId="16" xfId="48" applyFont="1" applyBorder="1" applyAlignment="1">
      <alignment horizontal="distributed" vertical="center"/>
    </xf>
    <xf numFmtId="38" fontId="4" fillId="0" borderId="25" xfId="48" applyFont="1" applyBorder="1" applyAlignment="1">
      <alignment horizontal="center" vertical="center"/>
    </xf>
    <xf numFmtId="38" fontId="4" fillId="0" borderId="29" xfId="48" applyFont="1" applyBorder="1" applyAlignment="1">
      <alignment horizontal="distributed" vertical="center"/>
    </xf>
    <xf numFmtId="38" fontId="4" fillId="0" borderId="29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3" fillId="0" borderId="30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0.50390625" style="19" customWidth="1"/>
    <col min="2" max="3" width="15.625" style="19" customWidth="1"/>
    <col min="4" max="5" width="14.875" style="19" customWidth="1"/>
    <col min="6" max="11" width="13.375" style="19" customWidth="1"/>
    <col min="12" max="16384" width="9.00390625" style="19" customWidth="1"/>
  </cols>
  <sheetData>
    <row r="1" spans="1:11" s="8" customFormat="1" ht="16.5" customHeight="1">
      <c r="A1" s="7" t="s">
        <v>56</v>
      </c>
      <c r="J1" s="46"/>
      <c r="K1" s="46" t="s">
        <v>55</v>
      </c>
    </row>
    <row r="2" spans="1:10" s="8" customFormat="1" ht="19.5" customHeight="1" thickBot="1">
      <c r="A2" s="9" t="s">
        <v>12</v>
      </c>
      <c r="B2" s="10"/>
      <c r="C2" s="10"/>
      <c r="D2" s="10"/>
      <c r="E2" s="10"/>
      <c r="F2" s="10"/>
      <c r="G2" s="10"/>
      <c r="J2" s="11" t="s">
        <v>53</v>
      </c>
    </row>
    <row r="3" spans="1:10" s="8" customFormat="1" ht="13.5" customHeight="1">
      <c r="A3" s="60" t="s">
        <v>24</v>
      </c>
      <c r="B3" s="68" t="s">
        <v>25</v>
      </c>
      <c r="C3" s="69"/>
      <c r="D3" s="69"/>
      <c r="E3" s="69"/>
      <c r="F3" s="54" t="s">
        <v>13</v>
      </c>
      <c r="G3" s="54"/>
      <c r="H3" s="54"/>
      <c r="I3" s="54"/>
      <c r="J3" s="12"/>
    </row>
    <row r="4" spans="1:10" s="8" customFormat="1" ht="13.5" customHeight="1">
      <c r="A4" s="61"/>
      <c r="B4" s="62" t="s">
        <v>26</v>
      </c>
      <c r="C4" s="13" t="s">
        <v>27</v>
      </c>
      <c r="D4" s="59" t="s">
        <v>28</v>
      </c>
      <c r="E4" s="59"/>
      <c r="F4" s="55" t="s">
        <v>14</v>
      </c>
      <c r="G4" s="55"/>
      <c r="H4" s="55"/>
      <c r="I4" s="55"/>
      <c r="J4" s="14"/>
    </row>
    <row r="5" spans="1:10" s="8" customFormat="1" ht="13.5" customHeight="1">
      <c r="A5" s="61"/>
      <c r="B5" s="70"/>
      <c r="C5" s="48" t="s">
        <v>29</v>
      </c>
      <c r="D5" s="15"/>
      <c r="E5" s="15"/>
      <c r="F5" s="51" t="s">
        <v>30</v>
      </c>
      <c r="G5" s="62" t="s">
        <v>15</v>
      </c>
      <c r="H5" s="62" t="s">
        <v>31</v>
      </c>
      <c r="I5" s="64" t="s">
        <v>32</v>
      </c>
      <c r="J5" s="65"/>
    </row>
    <row r="6" spans="1:10" s="8" customFormat="1" ht="13.5" customHeight="1">
      <c r="A6" s="52"/>
      <c r="B6" s="63"/>
      <c r="C6" s="53"/>
      <c r="D6" s="16" t="s">
        <v>0</v>
      </c>
      <c r="E6" s="13" t="s">
        <v>1</v>
      </c>
      <c r="F6" s="52"/>
      <c r="G6" s="63"/>
      <c r="H6" s="63"/>
      <c r="I6" s="17" t="s">
        <v>16</v>
      </c>
      <c r="J6" s="14" t="s">
        <v>17</v>
      </c>
    </row>
    <row r="7" spans="1:10" ht="13.5" customHeight="1">
      <c r="A7" s="40" t="s">
        <v>33</v>
      </c>
      <c r="B7" s="18">
        <f aca="true" t="shared" si="0" ref="B7:J7">SUM(B8:B18)</f>
        <v>4008</v>
      </c>
      <c r="C7" s="18">
        <f t="shared" si="0"/>
        <v>49715</v>
      </c>
      <c r="D7" s="18">
        <f t="shared" si="0"/>
        <v>33137</v>
      </c>
      <c r="E7" s="18">
        <f t="shared" si="0"/>
        <v>16578</v>
      </c>
      <c r="F7" s="19">
        <f t="shared" si="0"/>
        <v>1671</v>
      </c>
      <c r="G7" s="19">
        <f t="shared" si="0"/>
        <v>549</v>
      </c>
      <c r="H7" s="19">
        <f t="shared" si="0"/>
        <v>3262</v>
      </c>
      <c r="I7" s="19">
        <f t="shared" si="0"/>
        <v>44233</v>
      </c>
      <c r="J7" s="19">
        <f t="shared" si="0"/>
        <v>42850</v>
      </c>
    </row>
    <row r="8" spans="1:10" s="8" customFormat="1" ht="13.5" customHeight="1">
      <c r="A8" s="20" t="s">
        <v>2</v>
      </c>
      <c r="B8" s="21">
        <v>1</v>
      </c>
      <c r="C8" s="21">
        <f>D8+E8</f>
        <v>1</v>
      </c>
      <c r="D8" s="21">
        <v>1</v>
      </c>
      <c r="E8" s="21">
        <v>0</v>
      </c>
      <c r="F8" s="22">
        <v>0</v>
      </c>
      <c r="G8" s="22">
        <v>0</v>
      </c>
      <c r="H8" s="8">
        <f>C8-F8-G8-I8</f>
        <v>0</v>
      </c>
      <c r="I8" s="22">
        <v>1</v>
      </c>
      <c r="J8" s="22">
        <v>1</v>
      </c>
    </row>
    <row r="9" spans="1:10" s="8" customFormat="1" ht="13.5" customHeight="1">
      <c r="A9" s="20" t="s">
        <v>3</v>
      </c>
      <c r="B9" s="21">
        <v>1</v>
      </c>
      <c r="C9" s="21">
        <f aca="true" t="shared" si="1" ref="C9:C18">D9+E9</f>
        <v>11</v>
      </c>
      <c r="D9" s="21">
        <v>11</v>
      </c>
      <c r="E9" s="21">
        <v>0</v>
      </c>
      <c r="F9" s="22">
        <v>0</v>
      </c>
      <c r="G9" s="22">
        <v>0</v>
      </c>
      <c r="H9" s="8">
        <f>C9-F9-G9-I9</f>
        <v>0</v>
      </c>
      <c r="I9" s="22">
        <v>11</v>
      </c>
      <c r="J9" s="22">
        <v>10</v>
      </c>
    </row>
    <row r="10" spans="1:10" s="8" customFormat="1" ht="13.5" customHeight="1">
      <c r="A10" s="20" t="s">
        <v>4</v>
      </c>
      <c r="B10" s="15">
        <v>384</v>
      </c>
      <c r="C10" s="21">
        <f t="shared" si="1"/>
        <v>3316</v>
      </c>
      <c r="D10" s="21">
        <v>2762</v>
      </c>
      <c r="E10" s="21">
        <v>554</v>
      </c>
      <c r="F10" s="8">
        <v>105</v>
      </c>
      <c r="G10" s="8">
        <v>29</v>
      </c>
      <c r="H10" s="8">
        <f>C10-F10-G10-I10</f>
        <v>569</v>
      </c>
      <c r="I10" s="8">
        <v>2613</v>
      </c>
      <c r="J10" s="8">
        <v>2417</v>
      </c>
    </row>
    <row r="11" spans="1:10" s="8" customFormat="1" ht="13.5" customHeight="1">
      <c r="A11" s="20" t="s">
        <v>5</v>
      </c>
      <c r="B11" s="15">
        <v>814</v>
      </c>
      <c r="C11" s="21">
        <f t="shared" si="1"/>
        <v>15489</v>
      </c>
      <c r="D11" s="21">
        <v>11125</v>
      </c>
      <c r="E11" s="21">
        <v>4364</v>
      </c>
      <c r="F11" s="8">
        <v>241</v>
      </c>
      <c r="G11" s="8">
        <v>76</v>
      </c>
      <c r="H11" s="8">
        <f aca="true" t="shared" si="2" ref="H11:H18">C11-F11-G11-I11</f>
        <v>1101</v>
      </c>
      <c r="I11" s="8">
        <v>14071</v>
      </c>
      <c r="J11" s="8">
        <v>13632</v>
      </c>
    </row>
    <row r="12" spans="1:10" s="8" customFormat="1" ht="13.5" customHeight="1">
      <c r="A12" s="20" t="s">
        <v>6</v>
      </c>
      <c r="B12" s="15">
        <v>4</v>
      </c>
      <c r="C12" s="21">
        <f t="shared" si="1"/>
        <v>79</v>
      </c>
      <c r="D12" s="21">
        <v>75</v>
      </c>
      <c r="E12" s="21">
        <v>4</v>
      </c>
      <c r="F12" s="22">
        <v>0</v>
      </c>
      <c r="G12" s="22">
        <v>0</v>
      </c>
      <c r="H12" s="8">
        <f t="shared" si="2"/>
        <v>0</v>
      </c>
      <c r="I12" s="8">
        <v>79</v>
      </c>
      <c r="J12" s="8">
        <v>79</v>
      </c>
    </row>
    <row r="13" spans="1:10" s="8" customFormat="1" ht="13.5" customHeight="1">
      <c r="A13" s="20" t="s">
        <v>7</v>
      </c>
      <c r="B13" s="15">
        <v>278</v>
      </c>
      <c r="C13" s="21">
        <f t="shared" si="1"/>
        <v>8785</v>
      </c>
      <c r="D13" s="21">
        <v>7118</v>
      </c>
      <c r="E13" s="21">
        <v>1667</v>
      </c>
      <c r="F13" s="8">
        <v>5</v>
      </c>
      <c r="G13" s="8">
        <v>2</v>
      </c>
      <c r="H13" s="8">
        <f t="shared" si="2"/>
        <v>334</v>
      </c>
      <c r="I13" s="8">
        <v>8444</v>
      </c>
      <c r="J13" s="8">
        <v>8304</v>
      </c>
    </row>
    <row r="14" spans="1:10" s="8" customFormat="1" ht="13.5" customHeight="1">
      <c r="A14" s="20" t="s">
        <v>8</v>
      </c>
      <c r="B14" s="15">
        <v>1391</v>
      </c>
      <c r="C14" s="21">
        <f t="shared" si="1"/>
        <v>10860</v>
      </c>
      <c r="D14" s="21">
        <v>6060</v>
      </c>
      <c r="E14" s="21">
        <v>4800</v>
      </c>
      <c r="F14" s="8">
        <v>763</v>
      </c>
      <c r="G14" s="8">
        <v>301</v>
      </c>
      <c r="H14" s="8">
        <f t="shared" si="2"/>
        <v>656</v>
      </c>
      <c r="I14" s="8">
        <v>9140</v>
      </c>
      <c r="J14" s="8">
        <v>8743</v>
      </c>
    </row>
    <row r="15" spans="1:10" s="8" customFormat="1" ht="13.5" customHeight="1">
      <c r="A15" s="20" t="s">
        <v>9</v>
      </c>
      <c r="B15" s="15">
        <v>31</v>
      </c>
      <c r="C15" s="21">
        <f t="shared" si="1"/>
        <v>372</v>
      </c>
      <c r="D15" s="21">
        <v>161</v>
      </c>
      <c r="E15" s="21">
        <v>211</v>
      </c>
      <c r="F15" s="8">
        <v>5</v>
      </c>
      <c r="G15" s="8">
        <v>0</v>
      </c>
      <c r="H15" s="8">
        <f t="shared" si="2"/>
        <v>7</v>
      </c>
      <c r="I15" s="8">
        <v>360</v>
      </c>
      <c r="J15" s="8">
        <v>359</v>
      </c>
    </row>
    <row r="16" spans="1:10" s="8" customFormat="1" ht="13.5" customHeight="1">
      <c r="A16" s="20" t="s">
        <v>10</v>
      </c>
      <c r="B16" s="15">
        <v>173</v>
      </c>
      <c r="C16" s="21">
        <f t="shared" si="1"/>
        <v>509</v>
      </c>
      <c r="D16" s="21">
        <v>278</v>
      </c>
      <c r="E16" s="21">
        <v>231</v>
      </c>
      <c r="F16" s="8">
        <v>85</v>
      </c>
      <c r="G16" s="8">
        <v>18</v>
      </c>
      <c r="H16" s="8">
        <f t="shared" si="2"/>
        <v>169</v>
      </c>
      <c r="I16" s="8">
        <v>237</v>
      </c>
      <c r="J16" s="8">
        <v>236</v>
      </c>
    </row>
    <row r="17" spans="1:10" s="8" customFormat="1" ht="13.5" customHeight="1">
      <c r="A17" s="20" t="s">
        <v>11</v>
      </c>
      <c r="B17" s="5">
        <v>915</v>
      </c>
      <c r="C17" s="21">
        <f t="shared" si="1"/>
        <v>9528</v>
      </c>
      <c r="D17" s="21">
        <v>4952</v>
      </c>
      <c r="E17" s="21">
        <v>4576</v>
      </c>
      <c r="F17" s="23">
        <v>467</v>
      </c>
      <c r="G17" s="23">
        <v>123</v>
      </c>
      <c r="H17" s="8">
        <f t="shared" si="2"/>
        <v>426</v>
      </c>
      <c r="I17" s="23">
        <v>8512</v>
      </c>
      <c r="J17" s="23">
        <v>8304</v>
      </c>
    </row>
    <row r="18" spans="1:10" s="8" customFormat="1" ht="13.5" customHeight="1">
      <c r="A18" s="24" t="s">
        <v>34</v>
      </c>
      <c r="B18" s="25">
        <v>16</v>
      </c>
      <c r="C18" s="6">
        <f t="shared" si="1"/>
        <v>765</v>
      </c>
      <c r="D18" s="6">
        <v>594</v>
      </c>
      <c r="E18" s="6">
        <v>171</v>
      </c>
      <c r="F18" s="26">
        <v>0</v>
      </c>
      <c r="G18" s="26">
        <v>0</v>
      </c>
      <c r="H18" s="27">
        <f t="shared" si="2"/>
        <v>0</v>
      </c>
      <c r="I18" s="6">
        <v>765</v>
      </c>
      <c r="J18" s="6">
        <v>765</v>
      </c>
    </row>
    <row r="19" spans="1:10" s="8" customFormat="1" ht="13.5" customHeight="1">
      <c r="A19" s="23"/>
      <c r="B19" s="23"/>
      <c r="C19" s="23"/>
      <c r="D19" s="23"/>
      <c r="E19" s="23"/>
      <c r="F19" s="28"/>
      <c r="G19" s="28"/>
      <c r="H19" s="28"/>
      <c r="I19" s="23"/>
      <c r="J19" s="23"/>
    </row>
    <row r="20" spans="1:10" s="8" customFormat="1" ht="13.5" customHeight="1">
      <c r="A20" s="23"/>
      <c r="B20" s="23"/>
      <c r="C20" s="23"/>
      <c r="D20" s="23"/>
      <c r="F20" s="28"/>
      <c r="G20" s="28"/>
      <c r="H20" s="28"/>
      <c r="I20" s="23"/>
      <c r="J20" s="23"/>
    </row>
    <row r="21" spans="1:10" s="8" customFormat="1" ht="13.5" customHeight="1">
      <c r="A21" s="23"/>
      <c r="B21" s="23"/>
      <c r="C21" s="23"/>
      <c r="F21" s="28"/>
      <c r="G21" s="28"/>
      <c r="H21" s="28"/>
      <c r="I21" s="23"/>
      <c r="J21" s="23"/>
    </row>
    <row r="22" spans="1:11" s="8" customFormat="1" ht="13.5" customHeight="1" thickBo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</row>
    <row r="23" spans="1:11" s="8" customFormat="1" ht="13.5" customHeight="1">
      <c r="A23" s="60" t="s">
        <v>35</v>
      </c>
      <c r="B23" s="5"/>
      <c r="C23" s="29"/>
      <c r="D23" s="29" t="s">
        <v>36</v>
      </c>
      <c r="E23" s="29"/>
      <c r="F23" s="54" t="s">
        <v>18</v>
      </c>
      <c r="G23" s="54"/>
      <c r="H23" s="54"/>
      <c r="I23" s="54"/>
      <c r="J23" s="54"/>
      <c r="K23" s="23"/>
    </row>
    <row r="24" spans="1:11" s="8" customFormat="1" ht="13.5" customHeight="1">
      <c r="A24" s="61"/>
      <c r="B24" s="58" t="s">
        <v>37</v>
      </c>
      <c r="C24" s="66"/>
      <c r="D24" s="58" t="s">
        <v>38</v>
      </c>
      <c r="E24" s="59"/>
      <c r="F24" s="55" t="s">
        <v>39</v>
      </c>
      <c r="G24" s="56"/>
      <c r="H24" s="57" t="s">
        <v>40</v>
      </c>
      <c r="I24" s="56"/>
      <c r="J24" s="57" t="s">
        <v>41</v>
      </c>
      <c r="K24" s="55"/>
    </row>
    <row r="25" spans="1:11" s="8" customFormat="1" ht="13.5" customHeight="1">
      <c r="A25" s="52"/>
      <c r="B25" s="16" t="s">
        <v>42</v>
      </c>
      <c r="C25" s="31" t="s">
        <v>43</v>
      </c>
      <c r="D25" s="16" t="s">
        <v>42</v>
      </c>
      <c r="E25" s="31" t="s">
        <v>43</v>
      </c>
      <c r="F25" s="32" t="s">
        <v>42</v>
      </c>
      <c r="G25" s="33" t="s">
        <v>43</v>
      </c>
      <c r="H25" s="34" t="s">
        <v>42</v>
      </c>
      <c r="I25" s="33" t="s">
        <v>43</v>
      </c>
      <c r="J25" s="32" t="s">
        <v>42</v>
      </c>
      <c r="K25" s="30" t="s">
        <v>43</v>
      </c>
    </row>
    <row r="26" spans="1:11" ht="13.5" customHeight="1">
      <c r="A26" s="41" t="s">
        <v>44</v>
      </c>
      <c r="B26" s="1">
        <f>SUM(B27:B37)</f>
        <v>3926</v>
      </c>
      <c r="C26" s="1">
        <f>SUM(C27:C37)</f>
        <v>47665</v>
      </c>
      <c r="D26" s="1">
        <f>SUM(D27:D37)</f>
        <v>2105</v>
      </c>
      <c r="E26" s="1">
        <f>SUM(E27:E37)</f>
        <v>4696</v>
      </c>
      <c r="F26" s="35">
        <f aca="true" t="shared" si="3" ref="F26:K26">SUM(F27:F37)</f>
        <v>782</v>
      </c>
      <c r="G26" s="35">
        <f t="shared" si="3"/>
        <v>5204</v>
      </c>
      <c r="H26" s="35">
        <f t="shared" si="3"/>
        <v>538</v>
      </c>
      <c r="I26" s="35">
        <f t="shared" si="3"/>
        <v>7397</v>
      </c>
      <c r="J26" s="35">
        <f t="shared" si="3"/>
        <v>195</v>
      </c>
      <c r="K26" s="35">
        <f t="shared" si="3"/>
        <v>4600</v>
      </c>
    </row>
    <row r="27" spans="1:11" s="8" customFormat="1" ht="13.5" customHeight="1">
      <c r="A27" s="20" t="s">
        <v>2</v>
      </c>
      <c r="B27" s="2">
        <f>D27+F27+H27+J27+B45+D45</f>
        <v>1</v>
      </c>
      <c r="C27" s="36">
        <f>E27+G27+I27+K27+C45</f>
        <v>1</v>
      </c>
      <c r="D27" s="4">
        <v>1</v>
      </c>
      <c r="E27" s="4">
        <v>1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</row>
    <row r="28" spans="1:11" s="8" customFormat="1" ht="13.5" customHeight="1">
      <c r="A28" s="20" t="s">
        <v>3</v>
      </c>
      <c r="B28" s="2">
        <f aca="true" t="shared" si="4" ref="B28:B37">D28+F28+H28+J28+B46+D46</f>
        <v>1</v>
      </c>
      <c r="C28" s="36">
        <f aca="true" t="shared" si="5" ref="C28:C37">E28+G28+I28+K28+C46</f>
        <v>11</v>
      </c>
      <c r="D28" s="4">
        <v>0</v>
      </c>
      <c r="E28" s="4">
        <v>0</v>
      </c>
      <c r="F28" s="28">
        <v>0</v>
      </c>
      <c r="G28" s="28">
        <v>0</v>
      </c>
      <c r="H28" s="28">
        <v>1</v>
      </c>
      <c r="I28" s="28">
        <v>11</v>
      </c>
      <c r="J28" s="28">
        <v>0</v>
      </c>
      <c r="K28" s="28">
        <v>0</v>
      </c>
    </row>
    <row r="29" spans="1:11" s="8" customFormat="1" ht="13.5" customHeight="1">
      <c r="A29" s="20" t="s">
        <v>4</v>
      </c>
      <c r="B29" s="2">
        <f t="shared" si="4"/>
        <v>384</v>
      </c>
      <c r="C29" s="36">
        <f t="shared" si="5"/>
        <v>3316</v>
      </c>
      <c r="D29" s="5">
        <v>167</v>
      </c>
      <c r="E29" s="5">
        <v>412</v>
      </c>
      <c r="F29" s="23">
        <v>115</v>
      </c>
      <c r="G29" s="23">
        <v>784</v>
      </c>
      <c r="H29" s="23">
        <v>73</v>
      </c>
      <c r="I29" s="23">
        <v>993</v>
      </c>
      <c r="J29" s="23">
        <v>13</v>
      </c>
      <c r="K29" s="23">
        <v>292</v>
      </c>
    </row>
    <row r="30" spans="1:11" s="8" customFormat="1" ht="13.5" customHeight="1">
      <c r="A30" s="20" t="s">
        <v>5</v>
      </c>
      <c r="B30" s="2">
        <f t="shared" si="4"/>
        <v>814</v>
      </c>
      <c r="C30" s="36">
        <f t="shared" si="5"/>
        <v>15489</v>
      </c>
      <c r="D30" s="5">
        <v>347</v>
      </c>
      <c r="E30" s="5">
        <v>893</v>
      </c>
      <c r="F30" s="23">
        <v>209</v>
      </c>
      <c r="G30" s="23">
        <v>1432</v>
      </c>
      <c r="H30" s="23">
        <v>129</v>
      </c>
      <c r="I30" s="23">
        <v>1755</v>
      </c>
      <c r="J30" s="23">
        <v>51</v>
      </c>
      <c r="K30" s="23">
        <v>1207</v>
      </c>
    </row>
    <row r="31" spans="1:11" s="8" customFormat="1" ht="13.5" customHeight="1">
      <c r="A31" s="20" t="s">
        <v>6</v>
      </c>
      <c r="B31" s="2">
        <f t="shared" si="4"/>
        <v>0</v>
      </c>
      <c r="C31" s="36">
        <f t="shared" si="5"/>
        <v>0</v>
      </c>
      <c r="D31" s="4">
        <v>0</v>
      </c>
      <c r="E31" s="4">
        <v>0</v>
      </c>
      <c r="F31" s="23">
        <v>0</v>
      </c>
      <c r="G31" s="23">
        <v>0</v>
      </c>
      <c r="H31" s="23">
        <v>0</v>
      </c>
      <c r="I31" s="37">
        <v>0</v>
      </c>
      <c r="J31" s="28">
        <v>0</v>
      </c>
      <c r="K31" s="28">
        <v>0</v>
      </c>
    </row>
    <row r="32" spans="1:11" s="8" customFormat="1" ht="13.5" customHeight="1">
      <c r="A32" s="20" t="s">
        <v>7</v>
      </c>
      <c r="B32" s="2">
        <f t="shared" si="4"/>
        <v>278</v>
      </c>
      <c r="C32" s="36">
        <f t="shared" si="5"/>
        <v>8785</v>
      </c>
      <c r="D32" s="5">
        <v>44</v>
      </c>
      <c r="E32" s="5">
        <v>124</v>
      </c>
      <c r="F32" s="23">
        <v>38</v>
      </c>
      <c r="G32" s="23">
        <v>272</v>
      </c>
      <c r="H32" s="23">
        <v>61</v>
      </c>
      <c r="I32" s="23">
        <v>903</v>
      </c>
      <c r="J32" s="23">
        <v>42</v>
      </c>
      <c r="K32" s="23">
        <v>1023</v>
      </c>
    </row>
    <row r="33" spans="1:11" s="8" customFormat="1" ht="13.5" customHeight="1">
      <c r="A33" s="20" t="s">
        <v>8</v>
      </c>
      <c r="B33" s="2">
        <f t="shared" si="4"/>
        <v>1391</v>
      </c>
      <c r="C33" s="36">
        <f t="shared" si="5"/>
        <v>10860</v>
      </c>
      <c r="D33" s="5">
        <v>863</v>
      </c>
      <c r="E33" s="5">
        <v>1850</v>
      </c>
      <c r="F33" s="23">
        <v>237</v>
      </c>
      <c r="G33" s="23">
        <v>1536</v>
      </c>
      <c r="H33" s="23">
        <v>168</v>
      </c>
      <c r="I33" s="23">
        <v>2295</v>
      </c>
      <c r="J33" s="23">
        <v>57</v>
      </c>
      <c r="K33" s="23">
        <v>1329</v>
      </c>
    </row>
    <row r="34" spans="1:11" s="8" customFormat="1" ht="13.5" customHeight="1">
      <c r="A34" s="20" t="s">
        <v>9</v>
      </c>
      <c r="B34" s="2">
        <f t="shared" si="4"/>
        <v>31</v>
      </c>
      <c r="C34" s="36">
        <f t="shared" si="5"/>
        <v>372</v>
      </c>
      <c r="D34" s="5">
        <v>13</v>
      </c>
      <c r="E34" s="5">
        <v>33</v>
      </c>
      <c r="F34" s="23">
        <v>3</v>
      </c>
      <c r="G34" s="23">
        <v>22</v>
      </c>
      <c r="H34" s="23">
        <v>10</v>
      </c>
      <c r="I34" s="23">
        <v>155</v>
      </c>
      <c r="J34" s="23">
        <v>2</v>
      </c>
      <c r="K34" s="23">
        <v>48</v>
      </c>
    </row>
    <row r="35" spans="1:11" s="8" customFormat="1" ht="13.5" customHeight="1">
      <c r="A35" s="20" t="s">
        <v>10</v>
      </c>
      <c r="B35" s="2">
        <f t="shared" si="4"/>
        <v>171</v>
      </c>
      <c r="C35" s="36">
        <f t="shared" si="5"/>
        <v>509</v>
      </c>
      <c r="D35" s="5">
        <v>149</v>
      </c>
      <c r="E35" s="5">
        <v>309</v>
      </c>
      <c r="F35" s="23">
        <v>14</v>
      </c>
      <c r="G35" s="23">
        <v>85</v>
      </c>
      <c r="H35" s="23">
        <v>6</v>
      </c>
      <c r="I35" s="23">
        <v>90</v>
      </c>
      <c r="J35" s="23">
        <v>1</v>
      </c>
      <c r="K35" s="23">
        <v>25</v>
      </c>
    </row>
    <row r="36" spans="1:11" s="8" customFormat="1" ht="13.5" customHeight="1">
      <c r="A36" s="20" t="s">
        <v>11</v>
      </c>
      <c r="B36" s="2">
        <f t="shared" si="4"/>
        <v>439</v>
      </c>
      <c r="C36" s="36">
        <f t="shared" si="5"/>
        <v>8322</v>
      </c>
      <c r="D36" s="5">
        <v>105</v>
      </c>
      <c r="E36" s="5">
        <v>1074</v>
      </c>
      <c r="F36" s="23">
        <v>166</v>
      </c>
      <c r="G36" s="23">
        <v>1073</v>
      </c>
      <c r="H36" s="23">
        <v>90</v>
      </c>
      <c r="I36" s="23">
        <v>1195</v>
      </c>
      <c r="J36" s="23">
        <v>29</v>
      </c>
      <c r="K36" s="23">
        <v>676</v>
      </c>
    </row>
    <row r="37" spans="1:11" s="8" customFormat="1" ht="13.5" customHeight="1">
      <c r="A37" s="24" t="s">
        <v>34</v>
      </c>
      <c r="B37" s="3">
        <f t="shared" si="4"/>
        <v>416</v>
      </c>
      <c r="C37" s="38">
        <f t="shared" si="5"/>
        <v>0</v>
      </c>
      <c r="D37" s="6">
        <v>416</v>
      </c>
      <c r="E37" s="6">
        <v>0</v>
      </c>
      <c r="F37" s="26">
        <v>0</v>
      </c>
      <c r="G37" s="26">
        <v>0</v>
      </c>
      <c r="H37" s="26">
        <v>0</v>
      </c>
      <c r="I37" s="26">
        <v>0</v>
      </c>
      <c r="J37" s="26">
        <v>0</v>
      </c>
      <c r="K37" s="26">
        <v>0</v>
      </c>
    </row>
    <row r="38" s="8" customFormat="1" ht="13.5" customHeight="1"/>
    <row r="39" s="8" customFormat="1" ht="13.5" customHeight="1"/>
    <row r="40" spans="1:9" s="8" customFormat="1" ht="13.5" customHeight="1" thickBot="1">
      <c r="A40" s="10"/>
      <c r="B40" s="10"/>
      <c r="C40" s="10"/>
      <c r="D40" s="10"/>
      <c r="E40" s="10"/>
      <c r="F40" s="10"/>
      <c r="G40" s="10"/>
      <c r="H40" s="10"/>
      <c r="I40" s="10"/>
    </row>
    <row r="41" spans="1:9" s="8" customFormat="1" ht="13.5" customHeight="1">
      <c r="A41" s="60" t="s">
        <v>45</v>
      </c>
      <c r="B41" s="67" t="s">
        <v>20</v>
      </c>
      <c r="C41" s="50"/>
      <c r="D41" s="50"/>
      <c r="E41" s="50"/>
      <c r="F41" s="50" t="s">
        <v>46</v>
      </c>
      <c r="G41" s="50"/>
      <c r="H41" s="50"/>
      <c r="I41" s="50"/>
    </row>
    <row r="42" spans="1:9" s="8" customFormat="1" ht="13.5" customHeight="1">
      <c r="A42" s="61"/>
      <c r="B42" s="58" t="s">
        <v>19</v>
      </c>
      <c r="C42" s="66"/>
      <c r="D42" s="58" t="s">
        <v>21</v>
      </c>
      <c r="E42" s="59"/>
      <c r="F42" s="51" t="s">
        <v>47</v>
      </c>
      <c r="G42" s="48" t="s">
        <v>48</v>
      </c>
      <c r="H42" s="48" t="s">
        <v>22</v>
      </c>
      <c r="I42" s="48" t="s">
        <v>23</v>
      </c>
    </row>
    <row r="43" spans="1:9" s="8" customFormat="1" ht="13.5" customHeight="1">
      <c r="A43" s="52"/>
      <c r="B43" s="16" t="s">
        <v>49</v>
      </c>
      <c r="C43" s="31" t="s">
        <v>50</v>
      </c>
      <c r="D43" s="13" t="s">
        <v>49</v>
      </c>
      <c r="E43" s="42" t="s">
        <v>52</v>
      </c>
      <c r="F43" s="52"/>
      <c r="G43" s="53"/>
      <c r="H43" s="49"/>
      <c r="I43" s="49"/>
    </row>
    <row r="44" spans="1:9" ht="13.5" customHeight="1">
      <c r="A44" s="40" t="s">
        <v>51</v>
      </c>
      <c r="B44" s="39">
        <f>SUM(B45:B55)</f>
        <v>299</v>
      </c>
      <c r="C44" s="39">
        <f>SUM(C45:C55)</f>
        <v>25768</v>
      </c>
      <c r="D44" s="39">
        <f>SUM(D45:D55)</f>
        <v>7</v>
      </c>
      <c r="E44" s="43" t="s">
        <v>52</v>
      </c>
      <c r="F44" s="39">
        <f>SUM(F45:F55)</f>
        <v>82</v>
      </c>
      <c r="G44" s="39">
        <f>SUM(G45:G55)</f>
        <v>2050</v>
      </c>
      <c r="H44" s="39">
        <f>SUM(H45:H55)</f>
        <v>1110</v>
      </c>
      <c r="I44" s="39">
        <f>SUM(I45:I55)</f>
        <v>940</v>
      </c>
    </row>
    <row r="45" spans="1:9" s="8" customFormat="1" ht="13.5" customHeight="1">
      <c r="A45" s="20" t="s">
        <v>2</v>
      </c>
      <c r="B45" s="21">
        <v>0</v>
      </c>
      <c r="C45" s="21">
        <v>0</v>
      </c>
      <c r="D45" s="21">
        <v>0</v>
      </c>
      <c r="E45" s="44" t="s">
        <v>52</v>
      </c>
      <c r="F45" s="21">
        <v>0</v>
      </c>
      <c r="G45" s="21">
        <v>0</v>
      </c>
      <c r="H45" s="8">
        <v>0</v>
      </c>
      <c r="I45" s="8">
        <f>G45-H45</f>
        <v>0</v>
      </c>
    </row>
    <row r="46" spans="1:9" s="8" customFormat="1" ht="13.5" customHeight="1">
      <c r="A46" s="20" t="s">
        <v>3</v>
      </c>
      <c r="B46" s="21">
        <v>0</v>
      </c>
      <c r="C46" s="21">
        <v>0</v>
      </c>
      <c r="D46" s="21">
        <v>0</v>
      </c>
      <c r="E46" s="44" t="s">
        <v>52</v>
      </c>
      <c r="F46" s="21">
        <v>0</v>
      </c>
      <c r="G46" s="21">
        <v>0</v>
      </c>
      <c r="H46" s="8">
        <v>0</v>
      </c>
      <c r="I46" s="8">
        <f aca="true" t="shared" si="6" ref="I46:I55">G46-H46</f>
        <v>0</v>
      </c>
    </row>
    <row r="47" spans="1:9" s="8" customFormat="1" ht="13.5" customHeight="1">
      <c r="A47" s="20" t="s">
        <v>4</v>
      </c>
      <c r="B47" s="21">
        <v>15</v>
      </c>
      <c r="C47" s="21">
        <v>835</v>
      </c>
      <c r="D47" s="21">
        <v>1</v>
      </c>
      <c r="E47" s="44" t="s">
        <v>52</v>
      </c>
      <c r="F47" s="21">
        <v>0</v>
      </c>
      <c r="G47" s="21">
        <v>0</v>
      </c>
      <c r="H47" s="8">
        <v>0</v>
      </c>
      <c r="I47" s="8">
        <f t="shared" si="6"/>
        <v>0</v>
      </c>
    </row>
    <row r="48" spans="1:9" s="8" customFormat="1" ht="13.5" customHeight="1">
      <c r="A48" s="20" t="s">
        <v>5</v>
      </c>
      <c r="B48" s="21">
        <v>78</v>
      </c>
      <c r="C48" s="21">
        <v>10202</v>
      </c>
      <c r="D48" s="21">
        <v>0</v>
      </c>
      <c r="E48" s="44" t="s">
        <v>52</v>
      </c>
      <c r="F48" s="21">
        <v>0</v>
      </c>
      <c r="G48" s="21">
        <v>0</v>
      </c>
      <c r="H48" s="8">
        <v>0</v>
      </c>
      <c r="I48" s="8">
        <f t="shared" si="6"/>
        <v>0</v>
      </c>
    </row>
    <row r="49" spans="1:9" s="8" customFormat="1" ht="13.5" customHeight="1">
      <c r="A49" s="20" t="s">
        <v>6</v>
      </c>
      <c r="B49" s="21">
        <v>0</v>
      </c>
      <c r="C49" s="21">
        <v>0</v>
      </c>
      <c r="D49" s="21">
        <v>0</v>
      </c>
      <c r="E49" s="44" t="s">
        <v>52</v>
      </c>
      <c r="F49" s="21">
        <v>4</v>
      </c>
      <c r="G49" s="21">
        <v>79</v>
      </c>
      <c r="H49" s="8">
        <v>75</v>
      </c>
      <c r="I49" s="8">
        <f>G49-H49</f>
        <v>4</v>
      </c>
    </row>
    <row r="50" spans="1:9" s="8" customFormat="1" ht="13.5" customHeight="1">
      <c r="A50" s="20" t="s">
        <v>7</v>
      </c>
      <c r="B50" s="21">
        <v>92</v>
      </c>
      <c r="C50" s="21">
        <v>6463</v>
      </c>
      <c r="D50" s="21">
        <v>1</v>
      </c>
      <c r="E50" s="44" t="s">
        <v>52</v>
      </c>
      <c r="F50" s="21">
        <v>0</v>
      </c>
      <c r="G50" s="21">
        <v>0</v>
      </c>
      <c r="H50" s="8">
        <v>0</v>
      </c>
      <c r="I50" s="8">
        <f t="shared" si="6"/>
        <v>0</v>
      </c>
    </row>
    <row r="51" spans="1:9" s="8" customFormat="1" ht="13.5" customHeight="1">
      <c r="A51" s="20" t="s">
        <v>8</v>
      </c>
      <c r="B51" s="21">
        <v>62</v>
      </c>
      <c r="C51" s="21">
        <v>3850</v>
      </c>
      <c r="D51" s="21">
        <v>4</v>
      </c>
      <c r="E51" s="44" t="s">
        <v>52</v>
      </c>
      <c r="F51" s="21">
        <v>0</v>
      </c>
      <c r="G51" s="21">
        <v>0</v>
      </c>
      <c r="H51" s="8">
        <v>0</v>
      </c>
      <c r="I51" s="8">
        <f t="shared" si="6"/>
        <v>0</v>
      </c>
    </row>
    <row r="52" spans="1:9" s="8" customFormat="1" ht="13.5" customHeight="1">
      <c r="A52" s="20" t="s">
        <v>9</v>
      </c>
      <c r="B52" s="21">
        <v>3</v>
      </c>
      <c r="C52" s="21">
        <v>114</v>
      </c>
      <c r="D52" s="21">
        <v>0</v>
      </c>
      <c r="E52" s="44" t="s">
        <v>52</v>
      </c>
      <c r="F52" s="21">
        <v>0</v>
      </c>
      <c r="G52" s="21">
        <v>0</v>
      </c>
      <c r="H52" s="8">
        <v>0</v>
      </c>
      <c r="I52" s="8">
        <f t="shared" si="6"/>
        <v>0</v>
      </c>
    </row>
    <row r="53" spans="1:9" s="8" customFormat="1" ht="13.5" customHeight="1">
      <c r="A53" s="20" t="s">
        <v>10</v>
      </c>
      <c r="B53" s="21">
        <v>0</v>
      </c>
      <c r="C53" s="21">
        <v>0</v>
      </c>
      <c r="D53" s="21">
        <v>1</v>
      </c>
      <c r="E53" s="44" t="s">
        <v>52</v>
      </c>
      <c r="F53" s="21">
        <v>2</v>
      </c>
      <c r="G53" s="21">
        <v>0</v>
      </c>
      <c r="H53" s="8">
        <v>0</v>
      </c>
      <c r="I53" s="8">
        <f t="shared" si="6"/>
        <v>0</v>
      </c>
    </row>
    <row r="54" spans="1:9" s="8" customFormat="1" ht="13.5" customHeight="1">
      <c r="A54" s="20" t="s">
        <v>11</v>
      </c>
      <c r="B54" s="21">
        <v>49</v>
      </c>
      <c r="C54" s="21">
        <v>4304</v>
      </c>
      <c r="D54" s="21">
        <v>0</v>
      </c>
      <c r="E54" s="44" t="s">
        <v>52</v>
      </c>
      <c r="F54" s="21">
        <v>60</v>
      </c>
      <c r="G54" s="21">
        <v>1206</v>
      </c>
      <c r="H54" s="8">
        <v>441</v>
      </c>
      <c r="I54" s="8">
        <f t="shared" si="6"/>
        <v>765</v>
      </c>
    </row>
    <row r="55" spans="1:9" s="8" customFormat="1" ht="13.5" customHeight="1">
      <c r="A55" s="24" t="s">
        <v>34</v>
      </c>
      <c r="B55" s="6">
        <v>0</v>
      </c>
      <c r="C55" s="6">
        <v>0</v>
      </c>
      <c r="D55" s="6">
        <v>0</v>
      </c>
      <c r="E55" s="45" t="s">
        <v>52</v>
      </c>
      <c r="F55" s="6">
        <v>16</v>
      </c>
      <c r="G55" s="6">
        <v>765</v>
      </c>
      <c r="H55" s="27">
        <v>594</v>
      </c>
      <c r="I55" s="27">
        <f t="shared" si="6"/>
        <v>171</v>
      </c>
    </row>
    <row r="56" s="8" customFormat="1" ht="13.5" customHeight="1">
      <c r="I56" s="47" t="s">
        <v>54</v>
      </c>
    </row>
    <row r="57" s="8" customFormat="1" ht="13.5"/>
    <row r="58" s="8" customFormat="1" ht="13.5"/>
    <row r="59" s="8" customFormat="1" ht="13.5"/>
    <row r="60" s="8" customFormat="1" ht="13.5"/>
    <row r="61" s="8" customFormat="1" ht="13.5"/>
    <row r="62" s="8" customFormat="1" ht="13.5"/>
    <row r="63" s="8" customFormat="1" ht="13.5"/>
    <row r="64" s="8" customFormat="1" ht="13.5"/>
    <row r="65" s="8" customFormat="1" ht="13.5"/>
    <row r="66" s="8" customFormat="1" ht="13.5"/>
    <row r="67" s="8" customFormat="1" ht="13.5"/>
    <row r="68" s="8" customFormat="1" ht="13.5"/>
    <row r="69" s="8" customFormat="1" ht="13.5"/>
    <row r="70" s="8" customFormat="1" ht="13.5"/>
    <row r="71" s="8" customFormat="1" ht="13.5"/>
    <row r="72" s="8" customFormat="1" ht="13.5"/>
    <row r="73" s="8" customFormat="1" ht="13.5"/>
    <row r="74" s="8" customFormat="1" ht="13.5"/>
    <row r="75" s="8" customFormat="1" ht="13.5"/>
    <row r="76" s="8" customFormat="1" ht="13.5"/>
    <row r="77" s="8" customFormat="1" ht="13.5"/>
    <row r="78" s="8" customFormat="1" ht="13.5"/>
    <row r="79" s="8" customFormat="1" ht="13.5"/>
    <row r="80" s="8" customFormat="1" ht="13.5"/>
    <row r="81" s="8" customFormat="1" ht="13.5"/>
    <row r="82" s="8" customFormat="1" ht="13.5"/>
  </sheetData>
  <sheetProtection/>
  <mergeCells count="27">
    <mergeCell ref="A41:A43"/>
    <mergeCell ref="B42:C42"/>
    <mergeCell ref="D42:E42"/>
    <mergeCell ref="B41:E41"/>
    <mergeCell ref="B3:E3"/>
    <mergeCell ref="D4:E4"/>
    <mergeCell ref="A3:A6"/>
    <mergeCell ref="B4:B6"/>
    <mergeCell ref="C5:C6"/>
    <mergeCell ref="B24:C24"/>
    <mergeCell ref="D24:E24"/>
    <mergeCell ref="A23:A25"/>
    <mergeCell ref="F3:I3"/>
    <mergeCell ref="F4:I4"/>
    <mergeCell ref="F5:F6"/>
    <mergeCell ref="G5:G6"/>
    <mergeCell ref="H5:H6"/>
    <mergeCell ref="I5:J5"/>
    <mergeCell ref="I42:I43"/>
    <mergeCell ref="F41:I41"/>
    <mergeCell ref="F42:F43"/>
    <mergeCell ref="G42:G43"/>
    <mergeCell ref="H42:H43"/>
    <mergeCell ref="F23:J23"/>
    <mergeCell ref="F24:G24"/>
    <mergeCell ref="H24:I24"/>
    <mergeCell ref="J24:K2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maekawa</dc:creator>
  <cp:keywords/>
  <dc:description/>
  <cp:lastModifiedBy>settsuadmin</cp:lastModifiedBy>
  <cp:lastPrinted>2011-03-22T03:52:35Z</cp:lastPrinted>
  <dcterms:created xsi:type="dcterms:W3CDTF">1998-05-21T04:15:25Z</dcterms:created>
  <dcterms:modified xsi:type="dcterms:W3CDTF">2012-05-07T03:59:24Z</dcterms:modified>
  <cp:category/>
  <cp:version/>
  <cp:contentType/>
  <cp:contentStatus/>
</cp:coreProperties>
</file>