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28物価・家計【1】大阪の家計" sheetId="1" r:id="rId1"/>
  </sheets>
  <definedNames>
    <definedName name="_xlnm.Print_Area" localSheetId="0">'128物価・家計【1】大阪の家計'!$A$1:$G$150</definedName>
  </definedNames>
  <calcPr fullCalcOnLoad="1" refMode="R1C1"/>
</workbook>
</file>

<file path=xl/sharedStrings.xml><?xml version="1.0" encoding="utf-8"?>
<sst xmlns="http://schemas.openxmlformats.org/spreadsheetml/2006/main" count="201" uniqueCount="132">
  <si>
    <t xml:space="preserve"> 128 物価・家計</t>
  </si>
  <si>
    <t>【１】大阪の家計</t>
  </si>
  <si>
    <t>年平均１世帯当たり１か月間の収入と支出（二人以上の世帯のうち勤労者世帯=大阪市・近畿・全国）</t>
  </si>
  <si>
    <t>大阪市</t>
  </si>
  <si>
    <t>近畿</t>
  </si>
  <si>
    <t>全国</t>
  </si>
  <si>
    <t>項目</t>
  </si>
  <si>
    <t>実　額</t>
  </si>
  <si>
    <t>構成比</t>
  </si>
  <si>
    <t>集計世帯数      (世帯)</t>
  </si>
  <si>
    <t>-</t>
  </si>
  <si>
    <t>世帯人員        ( 人 )</t>
  </si>
  <si>
    <t>有業人員        ( 人 )</t>
  </si>
  <si>
    <t>世帯主の年齢    ( 歳 )</t>
  </si>
  <si>
    <t>円</t>
  </si>
  <si>
    <t>％</t>
  </si>
  <si>
    <t>％</t>
  </si>
  <si>
    <t>％</t>
  </si>
  <si>
    <t>収入総額</t>
  </si>
  <si>
    <t>実収入</t>
  </si>
  <si>
    <t xml:space="preserve"> 経常収入</t>
  </si>
  <si>
    <t xml:space="preserve">  勤め先収入</t>
  </si>
  <si>
    <t xml:space="preserve">   世帯主収入</t>
  </si>
  <si>
    <t xml:space="preserve">     うち男</t>
  </si>
  <si>
    <t xml:space="preserve">    定期収入</t>
  </si>
  <si>
    <t xml:space="preserve">    臨時収入・賞与</t>
  </si>
  <si>
    <t xml:space="preserve">     世帯主の配偶者の収入</t>
  </si>
  <si>
    <t xml:space="preserve">     うち女</t>
  </si>
  <si>
    <t xml:space="preserve">   他の世帯員収入</t>
  </si>
  <si>
    <t xml:space="preserve">  事業・内職収入</t>
  </si>
  <si>
    <t xml:space="preserve">  他の経常収入</t>
  </si>
  <si>
    <t xml:space="preserve">   財産収入</t>
  </si>
  <si>
    <t xml:space="preserve">   社会保障給付</t>
  </si>
  <si>
    <t xml:space="preserve">   仕送り金</t>
  </si>
  <si>
    <t xml:space="preserve"> 特別収入</t>
  </si>
  <si>
    <t xml:space="preserve">  うち受贈金</t>
  </si>
  <si>
    <t>実収入以外の収入</t>
  </si>
  <si>
    <t xml:space="preserve"> うち預貯金引出</t>
  </si>
  <si>
    <t xml:space="preserve"> うち保険取金</t>
  </si>
  <si>
    <t xml:space="preserve"> うち土地家屋借入金</t>
  </si>
  <si>
    <t>繰入金</t>
  </si>
  <si>
    <t>支出総額</t>
  </si>
  <si>
    <t>実支出</t>
  </si>
  <si>
    <t xml:space="preserve"> 消費支出</t>
  </si>
  <si>
    <t xml:space="preserve">  食料</t>
  </si>
  <si>
    <t xml:space="preserve">   穀類</t>
  </si>
  <si>
    <t xml:space="preserve">   魚介類</t>
  </si>
  <si>
    <t xml:space="preserve">   肉類</t>
  </si>
  <si>
    <t xml:space="preserve">   乳卵類</t>
  </si>
  <si>
    <t xml:space="preserve">   野菜･海草</t>
  </si>
  <si>
    <t xml:space="preserve">   果物</t>
  </si>
  <si>
    <t xml:space="preserve">   油脂･調味料</t>
  </si>
  <si>
    <t xml:space="preserve">   菓子類</t>
  </si>
  <si>
    <t xml:space="preserve">   調理食品</t>
  </si>
  <si>
    <t xml:space="preserve">   飲料</t>
  </si>
  <si>
    <t xml:space="preserve">   酒類</t>
  </si>
  <si>
    <t xml:space="preserve">   外食</t>
  </si>
  <si>
    <t xml:space="preserve">  住居</t>
  </si>
  <si>
    <t xml:space="preserve">   家賃･地代 </t>
  </si>
  <si>
    <t xml:space="preserve">   設備修繕･維持</t>
  </si>
  <si>
    <t xml:space="preserve">  光熱･水道</t>
  </si>
  <si>
    <t xml:space="preserve">   電気代</t>
  </si>
  <si>
    <t xml:space="preserve">   ガス代</t>
  </si>
  <si>
    <t xml:space="preserve">   他の光熱</t>
  </si>
  <si>
    <t xml:space="preserve">   上下水道料</t>
  </si>
  <si>
    <t xml:space="preserve">  家具･家事用品</t>
  </si>
  <si>
    <t xml:space="preserve">   家庭用耐久財</t>
  </si>
  <si>
    <t xml:space="preserve">   室内装備･装飾品</t>
  </si>
  <si>
    <t xml:space="preserve">   寝具類</t>
  </si>
  <si>
    <t xml:space="preserve">   家事雑貨</t>
  </si>
  <si>
    <t xml:space="preserve">   家事用消耗品</t>
  </si>
  <si>
    <t xml:space="preserve">   家事サービス</t>
  </si>
  <si>
    <t xml:space="preserve">  資  料    総務省統計局　家計調査・調査結果による</t>
  </si>
  <si>
    <t>実　額</t>
  </si>
  <si>
    <t>％</t>
  </si>
  <si>
    <t>円</t>
  </si>
  <si>
    <t xml:space="preserve">  被服及び履物</t>
  </si>
  <si>
    <t xml:space="preserve">   和服</t>
  </si>
  <si>
    <t xml:space="preserve">   洋服</t>
  </si>
  <si>
    <t xml:space="preserve">   シャツ･セーター類</t>
  </si>
  <si>
    <t xml:space="preserve">   下着類</t>
  </si>
  <si>
    <t xml:space="preserve">   生地･糸類</t>
  </si>
  <si>
    <t xml:space="preserve">   他の被服</t>
  </si>
  <si>
    <t xml:space="preserve">   履物類</t>
  </si>
  <si>
    <t xml:space="preserve">   被服関連サービス</t>
  </si>
  <si>
    <t xml:space="preserve">  保健医療</t>
  </si>
  <si>
    <t xml:space="preserve">   医薬品</t>
  </si>
  <si>
    <t xml:space="preserve">   健康保持用摂取品</t>
  </si>
  <si>
    <t xml:space="preserve">   保健医療用品･器具</t>
  </si>
  <si>
    <t xml:space="preserve">   保健医療サービス</t>
  </si>
  <si>
    <t xml:space="preserve">   交通</t>
  </si>
  <si>
    <t xml:space="preserve">   自動車等関係費</t>
  </si>
  <si>
    <t xml:space="preserve">   通信</t>
  </si>
  <si>
    <t xml:space="preserve">  教育</t>
  </si>
  <si>
    <t xml:space="preserve">   授業料等</t>
  </si>
  <si>
    <t xml:space="preserve">   教科書･学習参考教材</t>
  </si>
  <si>
    <t xml:space="preserve">   補習教育</t>
  </si>
  <si>
    <t xml:space="preserve">  教養娯楽</t>
  </si>
  <si>
    <t xml:space="preserve">   教養娯楽用耐久財</t>
  </si>
  <si>
    <t xml:space="preserve">   教養娯楽用品</t>
  </si>
  <si>
    <t xml:space="preserve">   書籍･他の印刷物</t>
  </si>
  <si>
    <t xml:space="preserve">   教養娯楽サービス</t>
  </si>
  <si>
    <t xml:space="preserve">  その他の消費支出</t>
  </si>
  <si>
    <t xml:space="preserve">   諸雑費</t>
  </si>
  <si>
    <t xml:space="preserve">   こづかい(使途不明)</t>
  </si>
  <si>
    <t xml:space="preserve">   交際費</t>
  </si>
  <si>
    <t xml:space="preserve"> 非消費支出</t>
  </si>
  <si>
    <t xml:space="preserve">  うち直接税</t>
  </si>
  <si>
    <t xml:space="preserve">   勤労所得税</t>
  </si>
  <si>
    <t xml:space="preserve">   個人住民税</t>
  </si>
  <si>
    <t xml:space="preserve">   他の税</t>
  </si>
  <si>
    <t xml:space="preserve">  うち社会保険料</t>
  </si>
  <si>
    <t>実支出以外の支出</t>
  </si>
  <si>
    <t xml:space="preserve"> うち預貯金</t>
  </si>
  <si>
    <t xml:space="preserve"> うち保険掛金</t>
  </si>
  <si>
    <t xml:space="preserve"> うち土地家屋借金返済</t>
  </si>
  <si>
    <t>繰越金</t>
  </si>
  <si>
    <t>ア)現物総額</t>
  </si>
  <si>
    <t>ウ)可処分所得</t>
  </si>
  <si>
    <t>エ)黒字</t>
  </si>
  <si>
    <t xml:space="preserve"> オ)うち貯蓄純増</t>
  </si>
  <si>
    <t xml:space="preserve">   預貯金純増</t>
  </si>
  <si>
    <t xml:space="preserve">　 保険純増 </t>
  </si>
  <si>
    <t xml:space="preserve"> うち土地家屋借金純減</t>
  </si>
  <si>
    <t>カ)平均消費性向   (％)</t>
  </si>
  <si>
    <t>キ)黒字率　　　　 (％)</t>
  </si>
  <si>
    <t>ク)平均貯蓄率     (％)</t>
  </si>
  <si>
    <t>イ)エンゲル係数   (％)</t>
  </si>
  <si>
    <t>注：二人以上の世帯のうち勤労者世帯（農林漁家世帯を含む）である。</t>
  </si>
  <si>
    <t xml:space="preserve">ア）もらい物や自家産などの見積の金額 イ）食料÷消費支出×１００ ウ）実収入－非消費支出（いわゆる手取り収入） </t>
  </si>
  <si>
    <t>エ）実収入－実支出＝可処分所得－消費支出（ﾏｲﾅｽになれば赤字）　オ）(貯金－貯金引出)＋(保険掛金－保険取金)</t>
  </si>
  <si>
    <t>カ）消費支出÷可処分所得×１００　キ）黒字÷可処分所得×１００　ク）貯蓄純増÷可処分所得×１００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</si>
</sst>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\ ##0"/>
    <numFmt numFmtId="178" formatCode="0.0;&quot;△ &quot;0.0"/>
    <numFmt numFmtId="179" formatCode="#,###,###,##0;&quot; -&quot;###,###,##0"/>
    <numFmt numFmtId="180" formatCode="###,###,##0.0;&quot;-&quot;##,###,##0.0"/>
    <numFmt numFmtId="181" formatCode="#,###,###,##0.0;&quot; -&quot;###,###,##0.0"/>
    <numFmt numFmtId="182" formatCode="0.0"/>
    <numFmt numFmtId="183" formatCode="#,##0.0;[Red]\-#,##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left" vertical="top" shrinkToFit="1"/>
    </xf>
    <xf numFmtId="38" fontId="1" fillId="0" borderId="0" xfId="48" applyFont="1" applyFill="1" applyAlignment="1">
      <alignment horizontal="left" shrinkToFit="1"/>
    </xf>
    <xf numFmtId="38" fontId="0" fillId="0" borderId="0" xfId="48" applyFont="1" applyFill="1" applyAlignment="1">
      <alignment horizontal="left" shrinkToFit="1"/>
    </xf>
    <xf numFmtId="176" fontId="1" fillId="0" borderId="0" xfId="0" applyNumberFormat="1" applyFont="1" applyAlignment="1">
      <alignment horizontal="left" shrinkToFi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38" fontId="5" fillId="0" borderId="0" xfId="48" applyFont="1" applyAlignment="1">
      <alignment horizontal="left" vertical="center" shrinkToFit="1"/>
    </xf>
    <xf numFmtId="176" fontId="6" fillId="0" borderId="0" xfId="0" applyNumberFormat="1" applyFont="1" applyAlignment="1">
      <alignment horizontal="left" shrinkToFit="1"/>
    </xf>
    <xf numFmtId="38" fontId="6" fillId="0" borderId="0" xfId="48" applyFont="1" applyFill="1" applyAlignment="1">
      <alignment horizontal="left" shrinkToFi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38" fontId="7" fillId="0" borderId="0" xfId="48" applyFont="1" applyAlignment="1">
      <alignment horizontal="left" vertical="center" shrinkToFit="1"/>
    </xf>
    <xf numFmtId="0" fontId="1" fillId="0" borderId="10" xfId="0" applyFont="1" applyBorder="1" applyAlignment="1">
      <alignment horizontal="left" vertical="center"/>
    </xf>
    <xf numFmtId="38" fontId="7" fillId="0" borderId="10" xfId="48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left" shrinkToFit="1"/>
    </xf>
    <xf numFmtId="38" fontId="6" fillId="0" borderId="10" xfId="48" applyFont="1" applyFill="1" applyBorder="1" applyAlignment="1">
      <alignment horizontal="left" shrinkToFit="1"/>
    </xf>
    <xf numFmtId="38" fontId="0" fillId="0" borderId="10" xfId="48" applyFont="1" applyFill="1" applyBorder="1" applyAlignment="1">
      <alignment horizontal="left" shrinkToFit="1"/>
    </xf>
    <xf numFmtId="0" fontId="8" fillId="0" borderId="11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177" fontId="8" fillId="0" borderId="0" xfId="0" applyNumberFormat="1" applyFont="1" applyBorder="1" applyAlignment="1" quotePrefix="1">
      <alignment horizontal="left"/>
    </xf>
    <xf numFmtId="38" fontId="8" fillId="0" borderId="13" xfId="48" applyFont="1" applyFill="1" applyBorder="1" applyAlignment="1">
      <alignment/>
    </xf>
    <xf numFmtId="177" fontId="8" fillId="0" borderId="0" xfId="0" applyNumberFormat="1" applyFont="1" applyFill="1" applyAlignment="1">
      <alignment horizontal="right"/>
    </xf>
    <xf numFmtId="38" fontId="8" fillId="0" borderId="0" xfId="48" applyFont="1" applyFill="1" applyAlignment="1">
      <alignment horizontal="right"/>
    </xf>
    <xf numFmtId="177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 quotePrefix="1">
      <alignment horizontal="left" vertical="distributed"/>
    </xf>
    <xf numFmtId="40" fontId="8" fillId="0" borderId="13" xfId="48" applyNumberFormat="1" applyFont="1" applyFill="1" applyBorder="1" applyAlignment="1">
      <alignment/>
    </xf>
    <xf numFmtId="40" fontId="8" fillId="0" borderId="0" xfId="0" applyNumberFormat="1" applyFont="1" applyFill="1" applyAlignment="1">
      <alignment horizontal="right"/>
    </xf>
    <xf numFmtId="40" fontId="8" fillId="0" borderId="0" xfId="48" applyNumberFormat="1" applyFont="1" applyFill="1" applyAlignment="1">
      <alignment horizontal="right"/>
    </xf>
    <xf numFmtId="40" fontId="8" fillId="0" borderId="0" xfId="0" applyNumberFormat="1" applyFont="1" applyAlignment="1">
      <alignment horizontal="right"/>
    </xf>
    <xf numFmtId="0" fontId="8" fillId="0" borderId="14" xfId="0" applyFont="1" applyBorder="1" applyAlignment="1" quotePrefix="1">
      <alignment horizontal="left" vertical="top"/>
    </xf>
    <xf numFmtId="40" fontId="8" fillId="0" borderId="15" xfId="48" applyNumberFormat="1" applyFont="1" applyFill="1" applyBorder="1" applyAlignment="1">
      <alignment/>
    </xf>
    <xf numFmtId="40" fontId="8" fillId="0" borderId="14" xfId="0" applyNumberFormat="1" applyFont="1" applyFill="1" applyBorder="1" applyAlignment="1">
      <alignment horizontal="right"/>
    </xf>
    <xf numFmtId="40" fontId="8" fillId="0" borderId="14" xfId="48" applyNumberFormat="1" applyFont="1" applyFill="1" applyBorder="1" applyAlignment="1">
      <alignment horizontal="right"/>
    </xf>
    <xf numFmtId="40" fontId="8" fillId="0" borderId="14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 vertical="distributed"/>
    </xf>
    <xf numFmtId="38" fontId="8" fillId="0" borderId="13" xfId="48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38" fontId="8" fillId="0" borderId="16" xfId="48" applyFont="1" applyFill="1" applyBorder="1" applyAlignment="1">
      <alignment horizontal="right"/>
    </xf>
    <xf numFmtId="178" fontId="8" fillId="0" borderId="0" xfId="0" applyNumberFormat="1" applyFont="1" applyAlignment="1">
      <alignment horizontal="right"/>
    </xf>
    <xf numFmtId="0" fontId="11" fillId="0" borderId="0" xfId="0" applyFont="1" applyBorder="1" applyAlignment="1">
      <alignment vertical="top"/>
    </xf>
    <xf numFmtId="2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quotePrefix="1">
      <alignment vertical="distributed"/>
    </xf>
    <xf numFmtId="2" fontId="8" fillId="0" borderId="0" xfId="0" applyNumberFormat="1" applyFont="1" applyFill="1" applyAlignment="1">
      <alignment/>
    </xf>
    <xf numFmtId="181" fontId="8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quotePrefix="1">
      <alignment vertical="distributed"/>
    </xf>
    <xf numFmtId="0" fontId="8" fillId="0" borderId="0" xfId="0" applyFont="1" applyFill="1" applyAlignment="1">
      <alignment/>
    </xf>
    <xf numFmtId="38" fontId="8" fillId="0" borderId="0" xfId="48" applyFont="1" applyFill="1" applyAlignment="1">
      <alignment/>
    </xf>
    <xf numFmtId="181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vertical="distributed"/>
    </xf>
    <xf numFmtId="181" fontId="8" fillId="0" borderId="0" xfId="48" applyNumberFormat="1" applyFont="1" applyFill="1" applyAlignment="1">
      <alignment/>
    </xf>
    <xf numFmtId="178" fontId="8" fillId="0" borderId="0" xfId="0" applyNumberFormat="1" applyFont="1" applyAlignment="1">
      <alignment/>
    </xf>
    <xf numFmtId="182" fontId="8" fillId="0" borderId="0" xfId="0" applyNumberFormat="1" applyFont="1" applyAlignment="1">
      <alignment horizontal="right"/>
    </xf>
    <xf numFmtId="0" fontId="11" fillId="0" borderId="14" xfId="0" applyFont="1" applyBorder="1" applyAlignment="1" quotePrefix="1">
      <alignment vertical="top" shrinkToFit="1"/>
    </xf>
    <xf numFmtId="38" fontId="8" fillId="0" borderId="15" xfId="48" applyFont="1" applyFill="1" applyBorder="1" applyAlignment="1">
      <alignment/>
    </xf>
    <xf numFmtId="2" fontId="8" fillId="0" borderId="14" xfId="0" applyNumberFormat="1" applyFont="1" applyFill="1" applyBorder="1" applyAlignment="1">
      <alignment horizontal="right"/>
    </xf>
    <xf numFmtId="38" fontId="8" fillId="0" borderId="14" xfId="48" applyFont="1" applyFill="1" applyBorder="1" applyAlignment="1">
      <alignment horizontal="right"/>
    </xf>
    <xf numFmtId="181" fontId="8" fillId="0" borderId="14" xfId="0" applyNumberFormat="1" applyFont="1" applyFill="1" applyBorder="1" applyAlignment="1">
      <alignment horizontal="right"/>
    </xf>
    <xf numFmtId="180" fontId="8" fillId="0" borderId="14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38" fontId="49" fillId="0" borderId="0" xfId="48" applyFont="1" applyFill="1" applyBorder="1" applyAlignment="1">
      <alignment horizontal="right"/>
    </xf>
    <xf numFmtId="181" fontId="8" fillId="0" borderId="0" xfId="48" applyNumberFormat="1" applyFont="1" applyFill="1" applyBorder="1" applyAlignment="1">
      <alignment/>
    </xf>
    <xf numFmtId="178" fontId="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distributed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 vertical="top"/>
    </xf>
    <xf numFmtId="2" fontId="8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38" fontId="8" fillId="0" borderId="0" xfId="48" applyFont="1" applyBorder="1" applyAlignment="1">
      <alignment/>
    </xf>
    <xf numFmtId="2" fontId="49" fillId="0" borderId="0" xfId="0" applyNumberFormat="1" applyFont="1" applyBorder="1" applyAlignment="1">
      <alignment/>
    </xf>
    <xf numFmtId="38" fontId="8" fillId="0" borderId="0" xfId="48" applyFont="1" applyFill="1" applyBorder="1" applyAlignment="1">
      <alignment/>
    </xf>
    <xf numFmtId="38" fontId="8" fillId="0" borderId="0" xfId="48" applyFont="1" applyAlignment="1">
      <alignment/>
    </xf>
    <xf numFmtId="0" fontId="49" fillId="0" borderId="0" xfId="0" applyFont="1" applyAlignment="1">
      <alignment/>
    </xf>
    <xf numFmtId="38" fontId="49" fillId="0" borderId="0" xfId="48" applyFont="1" applyFill="1" applyAlignment="1">
      <alignment/>
    </xf>
    <xf numFmtId="178" fontId="13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38" fontId="9" fillId="0" borderId="10" xfId="48" applyFont="1" applyBorder="1" applyAlignment="1">
      <alignment/>
    </xf>
    <xf numFmtId="0" fontId="50" fillId="0" borderId="10" xfId="0" applyFont="1" applyBorder="1" applyAlignment="1">
      <alignment/>
    </xf>
    <xf numFmtId="38" fontId="50" fillId="0" borderId="10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11" fillId="0" borderId="0" xfId="0" applyFont="1" applyBorder="1" applyAlignment="1">
      <alignment horizontal="distributed" vertical="distributed"/>
    </xf>
    <xf numFmtId="38" fontId="8" fillId="0" borderId="13" xfId="48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38" fontId="8" fillId="0" borderId="0" xfId="48" applyFont="1" applyFill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181" fontId="8" fillId="0" borderId="0" xfId="48" applyNumberFormat="1" applyFont="1" applyFill="1" applyAlignment="1">
      <alignment horizontal="right"/>
    </xf>
    <xf numFmtId="0" fontId="11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right" vertical="center" shrinkToFit="1"/>
    </xf>
    <xf numFmtId="182" fontId="8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 vertical="top"/>
    </xf>
    <xf numFmtId="0" fontId="11" fillId="0" borderId="17" xfId="0" applyFont="1" applyBorder="1" applyAlignment="1">
      <alignment vertical="center"/>
    </xf>
    <xf numFmtId="38" fontId="8" fillId="0" borderId="18" xfId="48" applyFont="1" applyFill="1" applyBorder="1" applyAlignment="1">
      <alignment/>
    </xf>
    <xf numFmtId="2" fontId="8" fillId="0" borderId="17" xfId="0" applyNumberFormat="1" applyFont="1" applyFill="1" applyBorder="1" applyAlignment="1">
      <alignment horizontal="right"/>
    </xf>
    <xf numFmtId="38" fontId="8" fillId="0" borderId="17" xfId="48" applyFont="1" applyFill="1" applyBorder="1" applyAlignment="1">
      <alignment horizontal="right"/>
    </xf>
    <xf numFmtId="38" fontId="8" fillId="0" borderId="19" xfId="48" applyFont="1" applyFill="1" applyBorder="1" applyAlignment="1">
      <alignment horizontal="right"/>
    </xf>
    <xf numFmtId="0" fontId="12" fillId="0" borderId="20" xfId="0" applyFont="1" applyBorder="1" applyAlignment="1">
      <alignment/>
    </xf>
    <xf numFmtId="38" fontId="8" fillId="0" borderId="21" xfId="48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/>
    </xf>
    <xf numFmtId="38" fontId="8" fillId="0" borderId="20" xfId="48" applyFont="1" applyFill="1" applyBorder="1" applyAlignment="1">
      <alignment horizontal="right"/>
    </xf>
    <xf numFmtId="181" fontId="8" fillId="0" borderId="20" xfId="0" applyNumberFormat="1" applyFont="1" applyFill="1" applyBorder="1" applyAlignment="1">
      <alignment horizontal="right"/>
    </xf>
    <xf numFmtId="180" fontId="8" fillId="0" borderId="2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 horizontal="right" vertical="center" shrinkToFit="1"/>
    </xf>
    <xf numFmtId="38" fontId="8" fillId="0" borderId="22" xfId="48" applyFont="1" applyFill="1" applyBorder="1" applyAlignment="1">
      <alignment/>
    </xf>
    <xf numFmtId="2" fontId="8" fillId="0" borderId="19" xfId="0" applyNumberFormat="1" applyFont="1" applyFill="1" applyBorder="1" applyAlignment="1">
      <alignment horizontal="right"/>
    </xf>
    <xf numFmtId="182" fontId="11" fillId="0" borderId="20" xfId="0" applyNumberFormat="1" applyFont="1" applyFill="1" applyBorder="1" applyAlignment="1">
      <alignment horizontal="left"/>
    </xf>
    <xf numFmtId="183" fontId="8" fillId="0" borderId="21" xfId="48" applyNumberFormat="1" applyFont="1" applyFill="1" applyBorder="1" applyAlignment="1">
      <alignment/>
    </xf>
    <xf numFmtId="182" fontId="8" fillId="0" borderId="20" xfId="0" applyNumberFormat="1" applyFont="1" applyFill="1" applyBorder="1" applyAlignment="1">
      <alignment horizontal="right"/>
    </xf>
    <xf numFmtId="183" fontId="8" fillId="0" borderId="20" xfId="48" applyNumberFormat="1" applyFont="1" applyFill="1" applyBorder="1" applyAlignment="1">
      <alignment horizontal="right"/>
    </xf>
    <xf numFmtId="181" fontId="8" fillId="0" borderId="20" xfId="61" applyNumberFormat="1" applyFont="1" applyFill="1" applyBorder="1" applyAlignment="1">
      <alignment horizontal="right"/>
      <protection/>
    </xf>
    <xf numFmtId="182" fontId="11" fillId="0" borderId="0" xfId="0" applyNumberFormat="1" applyFont="1" applyFill="1" applyBorder="1" applyAlignment="1">
      <alignment horizontal="left"/>
    </xf>
    <xf numFmtId="183" fontId="8" fillId="0" borderId="13" xfId="48" applyNumberFormat="1" applyFont="1" applyFill="1" applyBorder="1" applyAlignment="1">
      <alignment/>
    </xf>
    <xf numFmtId="182" fontId="8" fillId="0" borderId="0" xfId="0" applyNumberFormat="1" applyFont="1" applyFill="1" applyAlignment="1">
      <alignment horizontal="right"/>
    </xf>
    <xf numFmtId="183" fontId="8" fillId="0" borderId="0" xfId="48" applyNumberFormat="1" applyFont="1" applyFill="1" applyAlignment="1">
      <alignment horizontal="right"/>
    </xf>
    <xf numFmtId="181" fontId="8" fillId="0" borderId="0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 applyAlignment="1">
      <alignment horizontal="right"/>
      <protection/>
    </xf>
    <xf numFmtId="182" fontId="11" fillId="0" borderId="0" xfId="0" applyNumberFormat="1" applyFont="1" applyFill="1" applyBorder="1" applyAlignment="1" quotePrefix="1">
      <alignment horizontal="left"/>
    </xf>
    <xf numFmtId="182" fontId="11" fillId="0" borderId="10" xfId="0" applyNumberFormat="1" applyFont="1" applyFill="1" applyBorder="1" applyAlignment="1" quotePrefix="1">
      <alignment horizontal="left"/>
    </xf>
    <xf numFmtId="183" fontId="8" fillId="0" borderId="23" xfId="48" applyNumberFormat="1" applyFont="1" applyFill="1" applyBorder="1" applyAlignment="1">
      <alignment/>
    </xf>
    <xf numFmtId="182" fontId="8" fillId="0" borderId="10" xfId="0" applyNumberFormat="1" applyFont="1" applyFill="1" applyBorder="1" applyAlignment="1">
      <alignment horizontal="right"/>
    </xf>
    <xf numFmtId="183" fontId="8" fillId="0" borderId="10" xfId="48" applyNumberFormat="1" applyFont="1" applyFill="1" applyBorder="1" applyAlignment="1">
      <alignment horizontal="right"/>
    </xf>
    <xf numFmtId="181" fontId="8" fillId="0" borderId="10" xfId="61" applyNumberFormat="1" applyFont="1" applyFill="1" applyBorder="1" applyAlignment="1">
      <alignment horizontal="right"/>
      <protection/>
    </xf>
    <xf numFmtId="180" fontId="8" fillId="0" borderId="10" xfId="61" applyNumberFormat="1" applyFont="1" applyFill="1" applyBorder="1" applyAlignment="1">
      <alignment horizontal="right"/>
      <protection/>
    </xf>
    <xf numFmtId="38" fontId="9" fillId="0" borderId="0" xfId="48" applyFont="1" applyAlignment="1">
      <alignment/>
    </xf>
    <xf numFmtId="38" fontId="9" fillId="0" borderId="0" xfId="48" applyFont="1" applyFill="1" applyAlignment="1">
      <alignment/>
    </xf>
    <xf numFmtId="0" fontId="8" fillId="0" borderId="0" xfId="0" applyFont="1" applyAlignment="1">
      <alignment vertical="top"/>
    </xf>
    <xf numFmtId="38" fontId="8" fillId="0" borderId="0" xfId="48" applyFont="1" applyAlignment="1">
      <alignment vertical="top"/>
    </xf>
    <xf numFmtId="38" fontId="8" fillId="0" borderId="0" xfId="48" applyFont="1" applyFill="1" applyAlignment="1">
      <alignment vertical="top"/>
    </xf>
    <xf numFmtId="178" fontId="8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38" fontId="14" fillId="0" borderId="0" xfId="48" applyFont="1" applyAlignment="1">
      <alignment vertical="top"/>
    </xf>
    <xf numFmtId="38" fontId="14" fillId="0" borderId="0" xfId="48" applyFont="1" applyFill="1" applyAlignment="1">
      <alignment vertical="top"/>
    </xf>
    <xf numFmtId="178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178" fontId="8" fillId="0" borderId="0" xfId="0" applyNumberFormat="1" applyFont="1" applyBorder="1" applyAlignment="1">
      <alignment vertical="top"/>
    </xf>
    <xf numFmtId="38" fontId="8" fillId="0" borderId="0" xfId="48" applyFont="1" applyBorder="1" applyAlignment="1">
      <alignment vertical="top"/>
    </xf>
    <xf numFmtId="0" fontId="8" fillId="0" borderId="0" xfId="0" applyFont="1" applyBorder="1" applyAlignment="1">
      <alignment vertical="top"/>
    </xf>
    <xf numFmtId="38" fontId="8" fillId="0" borderId="0" xfId="48" applyFont="1" applyFill="1" applyBorder="1" applyAlignment="1">
      <alignment vertical="top"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8" fillId="0" borderId="24" xfId="48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38" fontId="8" fillId="0" borderId="24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38" fontId="8" fillId="0" borderId="26" xfId="48" applyFont="1" applyFill="1" applyBorder="1" applyAlignment="1">
      <alignment horizontal="center" vertical="center"/>
    </xf>
    <xf numFmtId="38" fontId="8" fillId="0" borderId="27" xfId="48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00P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21.875" style="0" customWidth="1"/>
    <col min="2" max="2" width="10.625" style="148" customWidth="1"/>
    <col min="3" max="3" width="10.50390625" style="0" customWidth="1"/>
    <col min="4" max="5" width="10.50390625" style="149" customWidth="1"/>
    <col min="6" max="6" width="10.50390625" style="150" customWidth="1"/>
    <col min="7" max="7" width="10.50390625" style="0" customWidth="1"/>
  </cols>
  <sheetData>
    <row r="1" spans="1:7" s="5" customFormat="1" ht="13.5">
      <c r="A1" s="159" t="s">
        <v>0</v>
      </c>
      <c r="B1" s="159"/>
      <c r="C1" s="1"/>
      <c r="D1" s="2"/>
      <c r="E1" s="2"/>
      <c r="F1" s="3"/>
      <c r="G1" s="4"/>
    </row>
    <row r="2" spans="1:7" s="10" customFormat="1" ht="14.25">
      <c r="A2" s="6" t="s">
        <v>1</v>
      </c>
      <c r="B2" s="7"/>
      <c r="C2" s="8"/>
      <c r="D2" s="9"/>
      <c r="E2" s="9"/>
      <c r="F2" s="3"/>
      <c r="G2" s="8"/>
    </row>
    <row r="3" spans="1:7" s="10" customFormat="1" ht="2.25" customHeight="1">
      <c r="A3" s="11"/>
      <c r="B3" s="12"/>
      <c r="C3" s="8"/>
      <c r="D3" s="9"/>
      <c r="E3" s="9"/>
      <c r="F3" s="3"/>
      <c r="G3" s="8"/>
    </row>
    <row r="4" spans="1:7" s="10" customFormat="1" ht="14.25" thickBot="1">
      <c r="A4" s="13" t="s">
        <v>2</v>
      </c>
      <c r="B4" s="14"/>
      <c r="C4" s="15"/>
      <c r="D4" s="16"/>
      <c r="E4" s="16"/>
      <c r="F4" s="17"/>
      <c r="G4" s="15"/>
    </row>
    <row r="5" spans="1:7" s="19" customFormat="1" ht="11.25" customHeight="1">
      <c r="A5" s="18"/>
      <c r="B5" s="151" t="s">
        <v>3</v>
      </c>
      <c r="C5" s="152"/>
      <c r="D5" s="153" t="s">
        <v>4</v>
      </c>
      <c r="E5" s="154"/>
      <c r="F5" s="151" t="s">
        <v>5</v>
      </c>
      <c r="G5" s="152"/>
    </row>
    <row r="6" spans="1:7" s="19" customFormat="1" ht="11.25" customHeight="1">
      <c r="A6" s="20" t="s">
        <v>6</v>
      </c>
      <c r="B6" s="155" t="s">
        <v>7</v>
      </c>
      <c r="C6" s="157" t="s">
        <v>8</v>
      </c>
      <c r="D6" s="155" t="s">
        <v>7</v>
      </c>
      <c r="E6" s="155" t="s">
        <v>8</v>
      </c>
      <c r="F6" s="155" t="s">
        <v>7</v>
      </c>
      <c r="G6" s="157" t="s">
        <v>8</v>
      </c>
    </row>
    <row r="7" spans="1:7" s="19" customFormat="1" ht="11.25" customHeight="1">
      <c r="A7" s="21"/>
      <c r="B7" s="156"/>
      <c r="C7" s="158"/>
      <c r="D7" s="156"/>
      <c r="E7" s="156"/>
      <c r="F7" s="156"/>
      <c r="G7" s="158"/>
    </row>
    <row r="8" spans="1:7" s="19" customFormat="1" ht="10.5" customHeight="1">
      <c r="A8" s="22" t="s">
        <v>9</v>
      </c>
      <c r="B8" s="23">
        <v>78</v>
      </c>
      <c r="C8" s="24" t="s">
        <v>10</v>
      </c>
      <c r="D8" s="25">
        <v>530</v>
      </c>
      <c r="E8" s="25" t="s">
        <v>10</v>
      </c>
      <c r="F8" s="25">
        <v>4193</v>
      </c>
      <c r="G8" s="26" t="s">
        <v>10</v>
      </c>
    </row>
    <row r="9" spans="1:7" s="19" customFormat="1" ht="10.5" customHeight="1">
      <c r="A9" s="27" t="s">
        <v>11</v>
      </c>
      <c r="B9" s="28">
        <v>3.41</v>
      </c>
      <c r="C9" s="29" t="s">
        <v>10</v>
      </c>
      <c r="D9" s="30">
        <v>3.42</v>
      </c>
      <c r="E9" s="30" t="s">
        <v>10</v>
      </c>
      <c r="F9" s="30">
        <v>3.41</v>
      </c>
      <c r="G9" s="31" t="s">
        <v>10</v>
      </c>
    </row>
    <row r="10" spans="1:7" s="19" customFormat="1" ht="10.5" customHeight="1">
      <c r="A10" s="27" t="s">
        <v>12</v>
      </c>
      <c r="B10" s="28">
        <v>1.64</v>
      </c>
      <c r="C10" s="29" t="s">
        <v>10</v>
      </c>
      <c r="D10" s="30">
        <v>1.61</v>
      </c>
      <c r="E10" s="30" t="s">
        <v>10</v>
      </c>
      <c r="F10" s="30">
        <v>1.66</v>
      </c>
      <c r="G10" s="31" t="s">
        <v>10</v>
      </c>
    </row>
    <row r="11" spans="1:7" s="19" customFormat="1" ht="10.5" customHeight="1">
      <c r="A11" s="32" t="s">
        <v>13</v>
      </c>
      <c r="B11" s="33">
        <v>45</v>
      </c>
      <c r="C11" s="34" t="s">
        <v>10</v>
      </c>
      <c r="D11" s="35">
        <v>47.5</v>
      </c>
      <c r="E11" s="30" t="s">
        <v>10</v>
      </c>
      <c r="F11" s="35">
        <v>47.3</v>
      </c>
      <c r="G11" s="36" t="s">
        <v>10</v>
      </c>
    </row>
    <row r="12" spans="1:7" s="19" customFormat="1" ht="10.5" customHeight="1">
      <c r="A12" s="37"/>
      <c r="B12" s="38" t="s">
        <v>14</v>
      </c>
      <c r="C12" s="39" t="s">
        <v>15</v>
      </c>
      <c r="D12" s="25" t="s">
        <v>14</v>
      </c>
      <c r="E12" s="40" t="s">
        <v>16</v>
      </c>
      <c r="F12" s="25" t="s">
        <v>14</v>
      </c>
      <c r="G12" s="41" t="s">
        <v>17</v>
      </c>
    </row>
    <row r="13" spans="1:7" s="19" customFormat="1" ht="10.5" customHeight="1">
      <c r="A13" s="42" t="s">
        <v>18</v>
      </c>
      <c r="B13" s="23">
        <v>872460</v>
      </c>
      <c r="C13" s="43" t="s">
        <v>10</v>
      </c>
      <c r="D13" s="25">
        <v>944514</v>
      </c>
      <c r="E13" s="44" t="s">
        <v>10</v>
      </c>
      <c r="F13" s="25">
        <v>990742</v>
      </c>
      <c r="G13" s="45" t="s">
        <v>10</v>
      </c>
    </row>
    <row r="14" spans="1:7" s="19" customFormat="1" ht="11.25" customHeight="1">
      <c r="A14" s="46" t="s">
        <v>19</v>
      </c>
      <c r="B14" s="23">
        <v>450491</v>
      </c>
      <c r="C14" s="47">
        <v>100</v>
      </c>
      <c r="D14" s="25">
        <v>499714</v>
      </c>
      <c r="E14" s="48">
        <v>100</v>
      </c>
      <c r="F14" s="25">
        <v>520692</v>
      </c>
      <c r="G14" s="45">
        <v>100</v>
      </c>
    </row>
    <row r="15" spans="1:7" s="19" customFormat="1" ht="10.5" customHeight="1">
      <c r="A15" s="49"/>
      <c r="B15" s="23"/>
      <c r="C15" s="50"/>
      <c r="D15" s="51"/>
      <c r="E15" s="52"/>
      <c r="F15" s="51"/>
      <c r="G15" s="53"/>
    </row>
    <row r="16" spans="1:7" s="19" customFormat="1" ht="10.5" customHeight="1">
      <c r="A16" s="49" t="s">
        <v>20</v>
      </c>
      <c r="B16" s="23">
        <v>445470</v>
      </c>
      <c r="C16" s="47">
        <f aca="true" t="shared" si="0" ref="C16:C25">B16/450491*100</f>
        <v>98.88543833284128</v>
      </c>
      <c r="D16" s="25">
        <v>491819</v>
      </c>
      <c r="E16" s="48">
        <v>98.4</v>
      </c>
      <c r="F16" s="25">
        <v>512635</v>
      </c>
      <c r="G16" s="45">
        <v>98.5</v>
      </c>
    </row>
    <row r="17" spans="1:7" s="19" customFormat="1" ht="10.5" customHeight="1">
      <c r="A17" s="49" t="s">
        <v>21</v>
      </c>
      <c r="B17" s="23">
        <v>424628</v>
      </c>
      <c r="C17" s="47">
        <f t="shared" si="0"/>
        <v>94.25893081104839</v>
      </c>
      <c r="D17" s="25">
        <v>468284</v>
      </c>
      <c r="E17" s="48">
        <v>93.7</v>
      </c>
      <c r="F17" s="25">
        <v>485340</v>
      </c>
      <c r="G17" s="45">
        <v>93.2</v>
      </c>
    </row>
    <row r="18" spans="1:7" s="19" customFormat="1" ht="10.5" customHeight="1">
      <c r="A18" s="54" t="s">
        <v>22</v>
      </c>
      <c r="B18" s="23">
        <v>376102</v>
      </c>
      <c r="C18" s="47">
        <f t="shared" si="0"/>
        <v>83.48712848869346</v>
      </c>
      <c r="D18" s="25">
        <v>417020</v>
      </c>
      <c r="E18" s="48">
        <v>83.5</v>
      </c>
      <c r="F18" s="25">
        <v>417281</v>
      </c>
      <c r="G18" s="45">
        <v>80.1</v>
      </c>
    </row>
    <row r="19" spans="1:7" s="19" customFormat="1" ht="10.5" customHeight="1">
      <c r="A19" s="54" t="s">
        <v>23</v>
      </c>
      <c r="B19" s="23">
        <v>354233</v>
      </c>
      <c r="C19" s="47">
        <f t="shared" si="0"/>
        <v>78.63264748907304</v>
      </c>
      <c r="D19" s="25">
        <v>402826</v>
      </c>
      <c r="E19" s="48">
        <v>80.6</v>
      </c>
      <c r="F19" s="25">
        <v>399677</v>
      </c>
      <c r="G19" s="45">
        <v>76.8</v>
      </c>
    </row>
    <row r="20" spans="1:7" s="19" customFormat="1" ht="10.5" customHeight="1">
      <c r="A20" s="54" t="s">
        <v>24</v>
      </c>
      <c r="B20" s="23">
        <v>331676</v>
      </c>
      <c r="C20" s="47">
        <f t="shared" si="0"/>
        <v>73.62544423750974</v>
      </c>
      <c r="D20" s="25">
        <v>353445</v>
      </c>
      <c r="E20" s="48">
        <v>70.7</v>
      </c>
      <c r="F20" s="25">
        <v>350794</v>
      </c>
      <c r="G20" s="45">
        <v>67.4</v>
      </c>
    </row>
    <row r="21" spans="1:7" s="19" customFormat="1" ht="10.5" customHeight="1">
      <c r="A21" s="54" t="s">
        <v>25</v>
      </c>
      <c r="B21" s="23">
        <v>44425</v>
      </c>
      <c r="C21" s="47">
        <f t="shared" si="0"/>
        <v>9.86146227116635</v>
      </c>
      <c r="D21" s="25">
        <v>63575</v>
      </c>
      <c r="E21" s="48">
        <v>6.35</v>
      </c>
      <c r="F21" s="25">
        <v>66487</v>
      </c>
      <c r="G21" s="45">
        <v>6.4</v>
      </c>
    </row>
    <row r="22" spans="1:7" s="19" customFormat="1" ht="10.5" customHeight="1">
      <c r="A22" s="49" t="s">
        <v>26</v>
      </c>
      <c r="B22" s="23">
        <v>43022</v>
      </c>
      <c r="C22" s="47">
        <f t="shared" si="0"/>
        <v>9.5500243068119</v>
      </c>
      <c r="D22" s="25">
        <v>45229</v>
      </c>
      <c r="E22" s="48">
        <v>9.1</v>
      </c>
      <c r="F22" s="25">
        <v>57891</v>
      </c>
      <c r="G22" s="45">
        <v>11.1</v>
      </c>
    </row>
    <row r="23" spans="1:7" s="19" customFormat="1" ht="10.5" customHeight="1">
      <c r="A23" s="54" t="s">
        <v>27</v>
      </c>
      <c r="B23" s="23">
        <v>43022</v>
      </c>
      <c r="C23" s="47">
        <f t="shared" si="0"/>
        <v>9.5500243068119</v>
      </c>
      <c r="D23" s="51">
        <v>44980</v>
      </c>
      <c r="E23" s="48">
        <v>9</v>
      </c>
      <c r="F23" s="51">
        <v>56943</v>
      </c>
      <c r="G23" s="45">
        <v>10.9</v>
      </c>
    </row>
    <row r="24" spans="1:7" s="19" customFormat="1" ht="10.5" customHeight="1">
      <c r="A24" s="54" t="s">
        <v>28</v>
      </c>
      <c r="B24" s="23">
        <v>5505</v>
      </c>
      <c r="C24" s="47">
        <f t="shared" si="0"/>
        <v>1.2219999955603995</v>
      </c>
      <c r="D24" s="25">
        <v>6035</v>
      </c>
      <c r="E24" s="48">
        <v>1.2</v>
      </c>
      <c r="F24" s="25">
        <v>10168</v>
      </c>
      <c r="G24" s="45">
        <v>2</v>
      </c>
    </row>
    <row r="25" spans="1:7" s="19" customFormat="1" ht="10.5" customHeight="1">
      <c r="A25" s="49" t="s">
        <v>29</v>
      </c>
      <c r="B25" s="23">
        <v>1518</v>
      </c>
      <c r="C25" s="47">
        <f t="shared" si="0"/>
        <v>0.3369656663507151</v>
      </c>
      <c r="D25" s="25">
        <v>2423</v>
      </c>
      <c r="E25" s="48">
        <v>0.5</v>
      </c>
      <c r="F25" s="25">
        <v>2285</v>
      </c>
      <c r="G25" s="45">
        <v>0.4</v>
      </c>
    </row>
    <row r="26" spans="1:7" s="19" customFormat="1" ht="10.5" customHeight="1">
      <c r="A26" s="49"/>
      <c r="B26" s="23"/>
      <c r="C26" s="47"/>
      <c r="D26" s="50"/>
      <c r="E26" s="50"/>
      <c r="F26" s="50"/>
      <c r="G26" s="53"/>
    </row>
    <row r="27" spans="1:7" s="19" customFormat="1" ht="10.5" customHeight="1">
      <c r="A27" s="54" t="s">
        <v>30</v>
      </c>
      <c r="B27" s="23">
        <v>19324</v>
      </c>
      <c r="C27" s="47">
        <f>B27/450491*100</f>
        <v>4.289541855442173</v>
      </c>
      <c r="D27" s="25">
        <v>21107</v>
      </c>
      <c r="E27" s="48">
        <v>4.2</v>
      </c>
      <c r="F27" s="25">
        <v>24998</v>
      </c>
      <c r="G27" s="45">
        <v>4.8</v>
      </c>
    </row>
    <row r="28" spans="1:7" s="19" customFormat="1" ht="10.5" customHeight="1">
      <c r="A28" s="54" t="s">
        <v>31</v>
      </c>
      <c r="B28" s="23">
        <v>111</v>
      </c>
      <c r="C28" s="47">
        <f>B28/450491*100</f>
        <v>0.02463978192683095</v>
      </c>
      <c r="D28" s="25">
        <v>764</v>
      </c>
      <c r="E28" s="48">
        <v>0.2</v>
      </c>
      <c r="F28" s="25">
        <v>938</v>
      </c>
      <c r="G28" s="45">
        <v>0.2</v>
      </c>
    </row>
    <row r="29" spans="1:7" s="19" customFormat="1" ht="10.5" customHeight="1">
      <c r="A29" s="54" t="s">
        <v>32</v>
      </c>
      <c r="B29" s="23">
        <v>6575</v>
      </c>
      <c r="C29" s="47">
        <f>B29/450491*100</f>
        <v>1.4595186141343557</v>
      </c>
      <c r="D29" s="25">
        <v>19679</v>
      </c>
      <c r="E29" s="48">
        <v>3.9</v>
      </c>
      <c r="F29" s="25">
        <v>23489</v>
      </c>
      <c r="G29" s="45">
        <v>4.5</v>
      </c>
    </row>
    <row r="30" spans="1:7" s="19" customFormat="1" ht="10.5" customHeight="1">
      <c r="A30" s="49" t="s">
        <v>33</v>
      </c>
      <c r="B30" s="23">
        <v>2909</v>
      </c>
      <c r="C30" s="47">
        <f>B30/450491*100</f>
        <v>0.6457398704968579</v>
      </c>
      <c r="D30" s="25">
        <v>665</v>
      </c>
      <c r="E30" s="48">
        <v>0.1</v>
      </c>
      <c r="F30" s="25">
        <v>571</v>
      </c>
      <c r="G30" s="45">
        <v>0.1</v>
      </c>
    </row>
    <row r="31" spans="1:7" s="19" customFormat="1" ht="10.5" customHeight="1">
      <c r="A31" s="49"/>
      <c r="B31" s="23"/>
      <c r="C31" s="47"/>
      <c r="D31" s="51"/>
      <c r="E31" s="55"/>
      <c r="F31" s="51"/>
      <c r="G31" s="56"/>
    </row>
    <row r="32" spans="1:7" s="19" customFormat="1" ht="10.5" customHeight="1">
      <c r="A32" s="54" t="s">
        <v>34</v>
      </c>
      <c r="B32" s="23">
        <v>5020</v>
      </c>
      <c r="C32" s="47">
        <f>B32/450491*100</f>
        <v>1.1143396871413636</v>
      </c>
      <c r="D32" s="51">
        <v>7896</v>
      </c>
      <c r="E32" s="48">
        <v>1.6</v>
      </c>
      <c r="F32" s="50">
        <v>8057</v>
      </c>
      <c r="G32" s="45">
        <v>1.5</v>
      </c>
    </row>
    <row r="33" spans="1:7" s="19" customFormat="1" ht="10.5" customHeight="1">
      <c r="A33" s="49" t="s">
        <v>35</v>
      </c>
      <c r="B33" s="23">
        <v>2242</v>
      </c>
      <c r="C33" s="47">
        <f>B33/450491*100</f>
        <v>0.49767919891851337</v>
      </c>
      <c r="D33" s="25">
        <v>4168</v>
      </c>
      <c r="E33" s="48">
        <v>0.8</v>
      </c>
      <c r="F33" s="25">
        <v>4148</v>
      </c>
      <c r="G33" s="45">
        <v>0.8</v>
      </c>
    </row>
    <row r="34" spans="1:7" s="19" customFormat="1" ht="10.5" customHeight="1">
      <c r="A34" s="54"/>
      <c r="B34" s="23"/>
      <c r="C34" s="47"/>
      <c r="D34" s="25"/>
      <c r="E34" s="55"/>
      <c r="F34" s="25"/>
      <c r="G34" s="57"/>
    </row>
    <row r="35" spans="1:7" s="19" customFormat="1" ht="10.5" customHeight="1">
      <c r="A35" s="49" t="s">
        <v>36</v>
      </c>
      <c r="B35" s="23">
        <v>365032</v>
      </c>
      <c r="C35" s="47">
        <v>100</v>
      </c>
      <c r="D35" s="25">
        <v>378607</v>
      </c>
      <c r="E35" s="48">
        <v>100</v>
      </c>
      <c r="F35" s="25">
        <v>406649</v>
      </c>
      <c r="G35" s="45">
        <v>100</v>
      </c>
    </row>
    <row r="36" spans="1:7" s="19" customFormat="1" ht="10.5" customHeight="1">
      <c r="A36" s="54" t="s">
        <v>37</v>
      </c>
      <c r="B36" s="23">
        <v>294497</v>
      </c>
      <c r="C36" s="47">
        <f>B36/365032*100</f>
        <v>80.67703653378334</v>
      </c>
      <c r="D36" s="25">
        <v>328077</v>
      </c>
      <c r="E36" s="48">
        <v>86.7</v>
      </c>
      <c r="F36" s="25">
        <v>354536</v>
      </c>
      <c r="G36" s="45">
        <v>87.2</v>
      </c>
    </row>
    <row r="37" spans="1:7" s="19" customFormat="1" ht="10.5" customHeight="1">
      <c r="A37" s="54" t="s">
        <v>38</v>
      </c>
      <c r="B37" s="23">
        <v>2286</v>
      </c>
      <c r="C37" s="47">
        <f>B37/365032*100</f>
        <v>0.6262464660632493</v>
      </c>
      <c r="D37" s="25">
        <v>5590</v>
      </c>
      <c r="E37" s="48">
        <v>1.5</v>
      </c>
      <c r="F37" s="25">
        <v>5208</v>
      </c>
      <c r="G37" s="45">
        <v>1.3</v>
      </c>
    </row>
    <row r="38" spans="1:7" s="19" customFormat="1" ht="10.5" customHeight="1">
      <c r="A38" s="54" t="s">
        <v>39</v>
      </c>
      <c r="B38" s="23">
        <v>41435</v>
      </c>
      <c r="C38" s="47">
        <f>B38/365032*100</f>
        <v>11.351059633128054</v>
      </c>
      <c r="D38" s="25">
        <v>4996</v>
      </c>
      <c r="E38" s="48">
        <v>1.3</v>
      </c>
      <c r="F38" s="25">
        <v>4744</v>
      </c>
      <c r="G38" s="45">
        <v>1.2</v>
      </c>
    </row>
    <row r="39" spans="1:7" s="19" customFormat="1" ht="10.5" customHeight="1">
      <c r="A39" s="54"/>
      <c r="B39" s="23"/>
      <c r="C39" s="47"/>
      <c r="D39" s="25"/>
      <c r="E39" s="55"/>
      <c r="F39" s="25"/>
      <c r="G39" s="57"/>
    </row>
    <row r="40" spans="1:7" s="19" customFormat="1" ht="11.25" customHeight="1">
      <c r="A40" s="58" t="s">
        <v>40</v>
      </c>
      <c r="B40" s="59">
        <v>56938</v>
      </c>
      <c r="C40" s="60" t="s">
        <v>10</v>
      </c>
      <c r="D40" s="61">
        <v>66192</v>
      </c>
      <c r="E40" s="62" t="s">
        <v>10</v>
      </c>
      <c r="F40" s="61">
        <v>63400</v>
      </c>
      <c r="G40" s="63" t="s">
        <v>10</v>
      </c>
    </row>
    <row r="41" spans="1:7" s="19" customFormat="1" ht="10.5" customHeight="1">
      <c r="A41" s="49"/>
      <c r="B41" s="23"/>
      <c r="C41" s="64"/>
      <c r="D41" s="65"/>
      <c r="E41" s="66"/>
      <c r="F41" s="65"/>
      <c r="G41" s="67"/>
    </row>
    <row r="42" spans="1:7" s="19" customFormat="1" ht="11.25" customHeight="1">
      <c r="A42" s="42" t="s">
        <v>41</v>
      </c>
      <c r="B42" s="23">
        <v>872460</v>
      </c>
      <c r="C42" s="43" t="s">
        <v>10</v>
      </c>
      <c r="D42" s="25">
        <v>944514</v>
      </c>
      <c r="E42" s="48" t="s">
        <v>10</v>
      </c>
      <c r="F42" s="25">
        <v>990742</v>
      </c>
      <c r="G42" s="45" t="s">
        <v>10</v>
      </c>
    </row>
    <row r="43" spans="1:7" s="19" customFormat="1" ht="11.25" customHeight="1">
      <c r="A43" s="54" t="s">
        <v>42</v>
      </c>
      <c r="B43" s="23">
        <v>343240</v>
      </c>
      <c r="C43" s="43" t="s">
        <v>10</v>
      </c>
      <c r="D43" s="25">
        <v>382867</v>
      </c>
      <c r="E43" s="48" t="s">
        <v>10</v>
      </c>
      <c r="F43" s="25">
        <v>409039</v>
      </c>
      <c r="G43" s="45" t="s">
        <v>10</v>
      </c>
    </row>
    <row r="44" spans="1:7" s="19" customFormat="1" ht="10.5" customHeight="1">
      <c r="A44" s="54"/>
      <c r="B44" s="23"/>
      <c r="C44" s="47"/>
      <c r="D44" s="50"/>
      <c r="E44" s="50"/>
      <c r="F44" s="50"/>
      <c r="G44" s="53"/>
    </row>
    <row r="45" spans="1:7" s="19" customFormat="1" ht="11.25" customHeight="1">
      <c r="A45" s="68" t="s">
        <v>43</v>
      </c>
      <c r="B45" s="23">
        <v>275292</v>
      </c>
      <c r="C45" s="47">
        <v>100</v>
      </c>
      <c r="D45" s="25">
        <v>302838</v>
      </c>
      <c r="E45" s="55">
        <v>100</v>
      </c>
      <c r="F45" s="25">
        <v>318315</v>
      </c>
      <c r="G45" s="57">
        <v>100</v>
      </c>
    </row>
    <row r="46" spans="1:7" s="19" customFormat="1" ht="10.5" customHeight="1">
      <c r="A46" s="54"/>
      <c r="B46" s="23"/>
      <c r="C46" s="47"/>
      <c r="D46" s="25"/>
      <c r="E46" s="55"/>
      <c r="F46" s="25"/>
      <c r="G46" s="57"/>
    </row>
    <row r="47" spans="1:7" s="19" customFormat="1" ht="10.5" customHeight="1">
      <c r="A47" s="46" t="s">
        <v>44</v>
      </c>
      <c r="B47" s="23">
        <v>70813</v>
      </c>
      <c r="C47" s="47">
        <f aca="true" t="shared" si="1" ref="C47:C59">B47/275292*100</f>
        <v>25.72286880839254</v>
      </c>
      <c r="D47" s="25">
        <v>70379</v>
      </c>
      <c r="E47" s="48">
        <v>23.2</v>
      </c>
      <c r="F47" s="25">
        <v>69597</v>
      </c>
      <c r="G47" s="45">
        <v>21.9</v>
      </c>
    </row>
    <row r="48" spans="1:7" s="19" customFormat="1" ht="10.5" customHeight="1">
      <c r="A48" s="49" t="s">
        <v>45</v>
      </c>
      <c r="B48" s="23">
        <v>7153</v>
      </c>
      <c r="C48" s="47">
        <f t="shared" si="1"/>
        <v>2.5983319529808346</v>
      </c>
      <c r="D48" s="25">
        <v>6963</v>
      </c>
      <c r="E48" s="48">
        <v>2.3</v>
      </c>
      <c r="F48" s="25">
        <v>6484</v>
      </c>
      <c r="G48" s="45">
        <v>2</v>
      </c>
    </row>
    <row r="49" spans="1:7" s="19" customFormat="1" ht="10.5" customHeight="1">
      <c r="A49" s="49" t="s">
        <v>46</v>
      </c>
      <c r="B49" s="23">
        <v>5172</v>
      </c>
      <c r="C49" s="47">
        <f t="shared" si="1"/>
        <v>1.878732400505645</v>
      </c>
      <c r="D49" s="25">
        <v>5626</v>
      </c>
      <c r="E49" s="48">
        <v>1.9</v>
      </c>
      <c r="F49" s="25">
        <v>5419</v>
      </c>
      <c r="G49" s="45">
        <v>1.7</v>
      </c>
    </row>
    <row r="50" spans="1:7" s="19" customFormat="1" ht="10.5" customHeight="1">
      <c r="A50" s="49" t="s">
        <v>47</v>
      </c>
      <c r="B50" s="23">
        <v>7407</v>
      </c>
      <c r="C50" s="47">
        <f t="shared" si="1"/>
        <v>2.690597619981692</v>
      </c>
      <c r="D50" s="25">
        <v>7651</v>
      </c>
      <c r="E50" s="48">
        <v>2.5</v>
      </c>
      <c r="F50" s="25">
        <v>6476</v>
      </c>
      <c r="G50" s="45">
        <v>2</v>
      </c>
    </row>
    <row r="51" spans="1:7" s="19" customFormat="1" ht="10.5" customHeight="1">
      <c r="A51" s="49" t="s">
        <v>48</v>
      </c>
      <c r="B51" s="23">
        <v>2994</v>
      </c>
      <c r="C51" s="47">
        <f t="shared" si="1"/>
        <v>1.087572468506168</v>
      </c>
      <c r="D51" s="25">
        <v>3421</v>
      </c>
      <c r="E51" s="48">
        <v>1.1</v>
      </c>
      <c r="F51" s="25">
        <v>3309</v>
      </c>
      <c r="G51" s="45">
        <v>1</v>
      </c>
    </row>
    <row r="52" spans="1:7" s="19" customFormat="1" ht="10.5" customHeight="1">
      <c r="A52" s="54" t="s">
        <v>49</v>
      </c>
      <c r="B52" s="23">
        <v>7875</v>
      </c>
      <c r="C52" s="47">
        <f t="shared" si="1"/>
        <v>2.860598927684059</v>
      </c>
      <c r="D52" s="25">
        <v>7890</v>
      </c>
      <c r="E52" s="48">
        <v>2.6</v>
      </c>
      <c r="F52" s="25">
        <v>7589</v>
      </c>
      <c r="G52" s="45">
        <v>2.4</v>
      </c>
    </row>
    <row r="53" spans="1:7" s="19" customFormat="1" ht="10.5" customHeight="1">
      <c r="A53" s="54" t="s">
        <v>50</v>
      </c>
      <c r="B53" s="23">
        <v>1790</v>
      </c>
      <c r="C53" s="47">
        <f t="shared" si="1"/>
        <v>0.6502186768958051</v>
      </c>
      <c r="D53" s="25">
        <v>2012</v>
      </c>
      <c r="E53" s="48">
        <v>0.7</v>
      </c>
      <c r="F53" s="25">
        <v>2042</v>
      </c>
      <c r="G53" s="45">
        <v>0.6</v>
      </c>
    </row>
    <row r="54" spans="1:7" s="19" customFormat="1" ht="10.5" customHeight="1">
      <c r="A54" s="54" t="s">
        <v>51</v>
      </c>
      <c r="B54" s="23">
        <v>3096</v>
      </c>
      <c r="C54" s="47">
        <f t="shared" si="1"/>
        <v>1.1246240355695043</v>
      </c>
      <c r="D54" s="25">
        <v>3245</v>
      </c>
      <c r="E54" s="48">
        <v>1.1</v>
      </c>
      <c r="F54" s="25">
        <v>3176</v>
      </c>
      <c r="G54" s="45">
        <v>1</v>
      </c>
    </row>
    <row r="55" spans="1:7" s="19" customFormat="1" ht="10.5" customHeight="1">
      <c r="A55" s="54" t="s">
        <v>52</v>
      </c>
      <c r="B55" s="23">
        <v>4761</v>
      </c>
      <c r="C55" s="47">
        <f t="shared" si="1"/>
        <v>1.7294363802798485</v>
      </c>
      <c r="D55" s="25">
        <v>5391</v>
      </c>
      <c r="E55" s="48">
        <v>1.8</v>
      </c>
      <c r="F55" s="25">
        <v>5497</v>
      </c>
      <c r="G55" s="45">
        <v>1.7</v>
      </c>
    </row>
    <row r="56" spans="1:7" s="19" customFormat="1" ht="10.5" customHeight="1">
      <c r="A56" s="54" t="s">
        <v>53</v>
      </c>
      <c r="B56" s="23">
        <v>8858</v>
      </c>
      <c r="C56" s="47">
        <f t="shared" si="1"/>
        <v>3.217674323990526</v>
      </c>
      <c r="D56" s="25">
        <v>8226</v>
      </c>
      <c r="E56" s="48">
        <v>2.7</v>
      </c>
      <c r="F56" s="25">
        <v>8294</v>
      </c>
      <c r="G56" s="45">
        <v>2.6</v>
      </c>
    </row>
    <row r="57" spans="1:7" s="19" customFormat="1" ht="10.5" customHeight="1">
      <c r="A57" s="54" t="s">
        <v>54</v>
      </c>
      <c r="B57" s="23">
        <v>3608</v>
      </c>
      <c r="C57" s="47">
        <f t="shared" si="1"/>
        <v>1.3106083722011537</v>
      </c>
      <c r="D57" s="25">
        <v>3542</v>
      </c>
      <c r="E57" s="48">
        <v>1.2</v>
      </c>
      <c r="F57" s="25">
        <v>3984</v>
      </c>
      <c r="G57" s="45">
        <v>1.3</v>
      </c>
    </row>
    <row r="58" spans="1:7" s="19" customFormat="1" ht="10.5" customHeight="1">
      <c r="A58" s="54" t="s">
        <v>55</v>
      </c>
      <c r="B58" s="23">
        <v>3690</v>
      </c>
      <c r="C58" s="47">
        <f t="shared" si="1"/>
        <v>1.3403949261148163</v>
      </c>
      <c r="D58" s="25">
        <v>3191</v>
      </c>
      <c r="E58" s="48">
        <v>1.1</v>
      </c>
      <c r="F58" s="25">
        <v>3170</v>
      </c>
      <c r="G58" s="45">
        <v>1</v>
      </c>
    </row>
    <row r="59" spans="1:7" s="19" customFormat="1" ht="10.5" customHeight="1">
      <c r="A59" s="49" t="s">
        <v>56</v>
      </c>
      <c r="B59" s="23">
        <v>14408</v>
      </c>
      <c r="C59" s="47">
        <f t="shared" si="1"/>
        <v>5.233715473025006</v>
      </c>
      <c r="D59" s="25">
        <v>13221</v>
      </c>
      <c r="E59" s="48">
        <v>4.4</v>
      </c>
      <c r="F59" s="25">
        <v>14156</v>
      </c>
      <c r="G59" s="45">
        <v>4.4</v>
      </c>
    </row>
    <row r="60" spans="1:7" s="19" customFormat="1" ht="10.5" customHeight="1">
      <c r="A60" s="49"/>
      <c r="B60" s="23"/>
      <c r="C60" s="47"/>
      <c r="D60" s="25"/>
      <c r="E60" s="55"/>
      <c r="F60" s="25"/>
      <c r="G60" s="57"/>
    </row>
    <row r="61" spans="1:7" s="19" customFormat="1" ht="11.25" customHeight="1">
      <c r="A61" s="46" t="s">
        <v>57</v>
      </c>
      <c r="B61" s="23">
        <v>22573</v>
      </c>
      <c r="C61" s="47">
        <f>B61/275292*100</f>
        <v>8.199657091379335</v>
      </c>
      <c r="D61" s="25">
        <v>18837</v>
      </c>
      <c r="E61" s="48">
        <v>6.2</v>
      </c>
      <c r="F61" s="25">
        <v>20694</v>
      </c>
      <c r="G61" s="45">
        <v>6.5</v>
      </c>
    </row>
    <row r="62" spans="1:7" s="19" customFormat="1" ht="10.5" customHeight="1">
      <c r="A62" s="49" t="s">
        <v>58</v>
      </c>
      <c r="B62" s="23">
        <v>21591</v>
      </c>
      <c r="C62" s="47">
        <f>B62/275292*100</f>
        <v>7.842944945730351</v>
      </c>
      <c r="D62" s="25">
        <v>12386</v>
      </c>
      <c r="E62" s="48">
        <v>4.1</v>
      </c>
      <c r="F62" s="25">
        <v>14005</v>
      </c>
      <c r="G62" s="45">
        <v>4.4</v>
      </c>
    </row>
    <row r="63" spans="1:7" s="19" customFormat="1" ht="10.5" customHeight="1">
      <c r="A63" s="54" t="s">
        <v>59</v>
      </c>
      <c r="B63" s="23">
        <v>982</v>
      </c>
      <c r="C63" s="47">
        <f>B63/275292*100</f>
        <v>0.3567121456489836</v>
      </c>
      <c r="D63" s="25">
        <v>6451</v>
      </c>
      <c r="E63" s="48">
        <v>2.1</v>
      </c>
      <c r="F63" s="25">
        <v>6689</v>
      </c>
      <c r="G63" s="45">
        <v>2.1</v>
      </c>
    </row>
    <row r="64" spans="1:7" s="19" customFormat="1" ht="10.5" customHeight="1">
      <c r="A64" s="54"/>
      <c r="B64" s="23"/>
      <c r="C64" s="47"/>
      <c r="D64" s="25"/>
      <c r="E64" s="55"/>
      <c r="F64" s="25"/>
      <c r="G64" s="57"/>
    </row>
    <row r="65" spans="1:7" s="19" customFormat="1" ht="11.25" customHeight="1">
      <c r="A65" s="68" t="s">
        <v>60</v>
      </c>
      <c r="B65" s="23">
        <v>19681</v>
      </c>
      <c r="C65" s="47">
        <f>B65/275292*100</f>
        <v>7.149136189936504</v>
      </c>
      <c r="D65" s="25">
        <v>20569</v>
      </c>
      <c r="E65" s="48">
        <v>6.8</v>
      </c>
      <c r="F65" s="25">
        <v>21704</v>
      </c>
      <c r="G65" s="45">
        <v>6.8</v>
      </c>
    </row>
    <row r="66" spans="1:7" s="19" customFormat="1" ht="10.5" customHeight="1">
      <c r="A66" s="54" t="s">
        <v>61</v>
      </c>
      <c r="B66" s="23">
        <v>8910</v>
      </c>
      <c r="C66" s="47">
        <f>B66/275292*100</f>
        <v>3.236563358179678</v>
      </c>
      <c r="D66" s="25">
        <v>9447</v>
      </c>
      <c r="E66" s="48">
        <v>3.1</v>
      </c>
      <c r="F66" s="25">
        <v>9456</v>
      </c>
      <c r="G66" s="45">
        <v>3</v>
      </c>
    </row>
    <row r="67" spans="1:7" s="19" customFormat="1" ht="10.5" customHeight="1">
      <c r="A67" s="49" t="s">
        <v>62</v>
      </c>
      <c r="B67" s="23">
        <v>6593</v>
      </c>
      <c r="C67" s="47">
        <f>B67/275292*100</f>
        <v>2.3949115847899685</v>
      </c>
      <c r="D67" s="25">
        <v>5629</v>
      </c>
      <c r="E67" s="48">
        <v>1.9</v>
      </c>
      <c r="F67" s="25">
        <v>5742</v>
      </c>
      <c r="G67" s="45">
        <v>1.8</v>
      </c>
    </row>
    <row r="68" spans="1:7" s="19" customFormat="1" ht="10.5" customHeight="1">
      <c r="A68" s="54" t="s">
        <v>63</v>
      </c>
      <c r="B68" s="23">
        <v>162</v>
      </c>
      <c r="C68" s="47">
        <f>B68/275292*100</f>
        <v>0.05884660651235779</v>
      </c>
      <c r="D68" s="25">
        <v>525</v>
      </c>
      <c r="E68" s="48">
        <v>0.2</v>
      </c>
      <c r="F68" s="25">
        <v>1362</v>
      </c>
      <c r="G68" s="45">
        <v>0.4</v>
      </c>
    </row>
    <row r="69" spans="1:7" s="19" customFormat="1" ht="10.5" customHeight="1">
      <c r="A69" s="54" t="s">
        <v>64</v>
      </c>
      <c r="B69" s="23">
        <v>4016</v>
      </c>
      <c r="C69" s="47">
        <f>B69/275292*100</f>
        <v>1.4588146404544993</v>
      </c>
      <c r="D69" s="25">
        <v>4968</v>
      </c>
      <c r="E69" s="48">
        <v>1.6</v>
      </c>
      <c r="F69" s="25">
        <v>5144</v>
      </c>
      <c r="G69" s="45">
        <v>1.6</v>
      </c>
    </row>
    <row r="70" spans="1:7" s="19" customFormat="1" ht="10.5" customHeight="1">
      <c r="A70" s="54"/>
      <c r="B70" s="23"/>
      <c r="C70" s="47"/>
      <c r="D70" s="25"/>
      <c r="E70" s="55"/>
      <c r="F70" s="25"/>
      <c r="G70" s="57"/>
    </row>
    <row r="71" spans="1:7" s="19" customFormat="1" ht="11.25" customHeight="1">
      <c r="A71" s="69" t="s">
        <v>65</v>
      </c>
      <c r="B71" s="23">
        <v>8049</v>
      </c>
      <c r="C71" s="47">
        <f aca="true" t="shared" si="2" ref="C71:C77">B71/275292*100</f>
        <v>2.923804542086221</v>
      </c>
      <c r="D71" s="25">
        <v>9742</v>
      </c>
      <c r="E71" s="48">
        <v>3.2</v>
      </c>
      <c r="F71" s="25">
        <v>10638</v>
      </c>
      <c r="G71" s="45">
        <v>3.3</v>
      </c>
    </row>
    <row r="72" spans="1:7" s="19" customFormat="1" ht="10.5" customHeight="1">
      <c r="A72" s="70" t="s">
        <v>66</v>
      </c>
      <c r="B72" s="23">
        <v>2387</v>
      </c>
      <c r="C72" s="47">
        <f t="shared" si="2"/>
        <v>0.8670793194135681</v>
      </c>
      <c r="D72" s="25">
        <v>3559</v>
      </c>
      <c r="E72" s="48">
        <v>1.2</v>
      </c>
      <c r="F72" s="25">
        <v>3815</v>
      </c>
      <c r="G72" s="45">
        <v>1.2</v>
      </c>
    </row>
    <row r="73" spans="1:7" s="19" customFormat="1" ht="10.5" customHeight="1">
      <c r="A73" s="70" t="s">
        <v>67</v>
      </c>
      <c r="B73" s="23">
        <v>487</v>
      </c>
      <c r="C73" s="47">
        <f t="shared" si="2"/>
        <v>0.17690307019455703</v>
      </c>
      <c r="D73" s="25">
        <v>605</v>
      </c>
      <c r="E73" s="48">
        <v>0.2</v>
      </c>
      <c r="F73" s="25">
        <v>617</v>
      </c>
      <c r="G73" s="45">
        <v>0.2</v>
      </c>
    </row>
    <row r="74" spans="1:7" s="19" customFormat="1" ht="10.5" customHeight="1">
      <c r="A74" s="70" t="s">
        <v>68</v>
      </c>
      <c r="B74" s="23">
        <v>626</v>
      </c>
      <c r="C74" s="47">
        <f t="shared" si="2"/>
        <v>0.22739491158478997</v>
      </c>
      <c r="D74" s="25">
        <v>539</v>
      </c>
      <c r="E74" s="48">
        <v>0.2</v>
      </c>
      <c r="F74" s="25">
        <v>678</v>
      </c>
      <c r="G74" s="45">
        <v>0.2</v>
      </c>
    </row>
    <row r="75" spans="1:7" s="19" customFormat="1" ht="10.5" customHeight="1">
      <c r="A75" s="70" t="s">
        <v>69</v>
      </c>
      <c r="B75" s="23">
        <v>2147</v>
      </c>
      <c r="C75" s="47">
        <f t="shared" si="2"/>
        <v>0.7798991616174825</v>
      </c>
      <c r="D75" s="25">
        <v>2117</v>
      </c>
      <c r="E75" s="48">
        <v>0.7</v>
      </c>
      <c r="F75" s="25">
        <v>2226</v>
      </c>
      <c r="G75" s="45">
        <v>0.7</v>
      </c>
    </row>
    <row r="76" spans="1:7" s="19" customFormat="1" ht="10.5" customHeight="1">
      <c r="A76" s="71" t="s">
        <v>70</v>
      </c>
      <c r="B76" s="23">
        <v>2174</v>
      </c>
      <c r="C76" s="47">
        <f t="shared" si="2"/>
        <v>0.7897069293695422</v>
      </c>
      <c r="D76" s="25">
        <v>2322</v>
      </c>
      <c r="E76" s="48">
        <v>0.8</v>
      </c>
      <c r="F76" s="25">
        <v>2465</v>
      </c>
      <c r="G76" s="45">
        <v>0.8</v>
      </c>
    </row>
    <row r="77" spans="1:7" s="19" customFormat="1" ht="10.5" customHeight="1">
      <c r="A77" s="72" t="s">
        <v>71</v>
      </c>
      <c r="B77" s="59">
        <v>229</v>
      </c>
      <c r="C77" s="73">
        <f t="shared" si="2"/>
        <v>0.08318440056376501</v>
      </c>
      <c r="D77" s="61">
        <v>600</v>
      </c>
      <c r="E77" s="62">
        <v>0.2</v>
      </c>
      <c r="F77" s="61">
        <v>839</v>
      </c>
      <c r="G77" s="63">
        <v>0.3</v>
      </c>
    </row>
    <row r="78" spans="1:7" s="19" customFormat="1" ht="11.25" customHeight="1">
      <c r="A78" s="74" t="s">
        <v>72</v>
      </c>
      <c r="B78" s="75"/>
      <c r="C78" s="76"/>
      <c r="D78" s="65"/>
      <c r="E78" s="65"/>
      <c r="F78" s="77"/>
      <c r="G78" s="67"/>
    </row>
    <row r="79" spans="1:7" s="19" customFormat="1" ht="20.25" customHeight="1">
      <c r="A79" s="53"/>
      <c r="B79" s="78"/>
      <c r="C79" s="79"/>
      <c r="D79" s="80"/>
      <c r="E79" s="80"/>
      <c r="F79" s="51"/>
      <c r="G79" s="81"/>
    </row>
    <row r="80" spans="1:7" s="19" customFormat="1" ht="10.5" customHeight="1" thickBot="1">
      <c r="A80" s="82"/>
      <c r="B80" s="83"/>
      <c r="C80" s="84"/>
      <c r="D80" s="85"/>
      <c r="E80" s="85"/>
      <c r="F80" s="86"/>
      <c r="G80" s="82"/>
    </row>
    <row r="81" spans="1:7" s="19" customFormat="1" ht="11.25" customHeight="1">
      <c r="A81" s="18"/>
      <c r="B81" s="151" t="s">
        <v>3</v>
      </c>
      <c r="C81" s="152"/>
      <c r="D81" s="153" t="s">
        <v>4</v>
      </c>
      <c r="E81" s="154"/>
      <c r="F81" s="151" t="s">
        <v>5</v>
      </c>
      <c r="G81" s="152"/>
    </row>
    <row r="82" spans="1:7" s="19" customFormat="1" ht="11.25" customHeight="1">
      <c r="A82" s="20" t="s">
        <v>6</v>
      </c>
      <c r="B82" s="155" t="s">
        <v>73</v>
      </c>
      <c r="C82" s="157" t="s">
        <v>8</v>
      </c>
      <c r="D82" s="155" t="s">
        <v>73</v>
      </c>
      <c r="E82" s="155" t="s">
        <v>8</v>
      </c>
      <c r="F82" s="155" t="s">
        <v>73</v>
      </c>
      <c r="G82" s="157" t="s">
        <v>8</v>
      </c>
    </row>
    <row r="83" spans="1:7" s="19" customFormat="1" ht="11.25" customHeight="1">
      <c r="A83" s="21"/>
      <c r="B83" s="156"/>
      <c r="C83" s="158"/>
      <c r="D83" s="156"/>
      <c r="E83" s="156"/>
      <c r="F83" s="156"/>
      <c r="G83" s="158"/>
    </row>
    <row r="84" spans="1:7" s="19" customFormat="1" ht="10.5" customHeight="1">
      <c r="A84" s="87"/>
      <c r="B84" s="88" t="s">
        <v>14</v>
      </c>
      <c r="C84" s="89" t="s">
        <v>74</v>
      </c>
      <c r="D84" s="25" t="s">
        <v>14</v>
      </c>
      <c r="E84" s="40" t="s">
        <v>74</v>
      </c>
      <c r="F84" s="90" t="s">
        <v>75</v>
      </c>
      <c r="G84" s="41" t="s">
        <v>74</v>
      </c>
    </row>
    <row r="85" spans="1:7" s="19" customFormat="1" ht="11.25" customHeight="1">
      <c r="A85" s="69" t="s">
        <v>76</v>
      </c>
      <c r="B85" s="23">
        <v>11656</v>
      </c>
      <c r="C85" s="47">
        <f aca="true" t="shared" si="3" ref="C85:C93">B85/275292*100</f>
        <v>4.234049663629891</v>
      </c>
      <c r="D85" s="91">
        <v>13298</v>
      </c>
      <c r="E85" s="48">
        <v>4.4</v>
      </c>
      <c r="F85" s="91">
        <v>13573</v>
      </c>
      <c r="G85" s="45">
        <v>4.3</v>
      </c>
    </row>
    <row r="86" spans="1:7" s="19" customFormat="1" ht="10.5" customHeight="1">
      <c r="A86" s="71" t="s">
        <v>77</v>
      </c>
      <c r="B86" s="23">
        <v>128</v>
      </c>
      <c r="C86" s="47">
        <f t="shared" si="3"/>
        <v>0.04649608415791233</v>
      </c>
      <c r="D86" s="25">
        <v>419</v>
      </c>
      <c r="E86" s="48">
        <v>0.1</v>
      </c>
      <c r="F86" s="25">
        <v>342</v>
      </c>
      <c r="G86" s="45">
        <v>0.1</v>
      </c>
    </row>
    <row r="87" spans="1:7" s="19" customFormat="1" ht="10.5" customHeight="1">
      <c r="A87" s="92" t="s">
        <v>78</v>
      </c>
      <c r="B87" s="23">
        <v>5155</v>
      </c>
      <c r="C87" s="47">
        <f t="shared" si="3"/>
        <v>1.8725571393284222</v>
      </c>
      <c r="D87" s="25">
        <v>5451</v>
      </c>
      <c r="E87" s="48">
        <v>1.8</v>
      </c>
      <c r="F87" s="25">
        <v>5387</v>
      </c>
      <c r="G87" s="45">
        <v>1.7</v>
      </c>
    </row>
    <row r="88" spans="1:7" s="19" customFormat="1" ht="10.5" customHeight="1">
      <c r="A88" s="92" t="s">
        <v>79</v>
      </c>
      <c r="B88" s="23">
        <v>1688</v>
      </c>
      <c r="C88" s="47">
        <f t="shared" si="3"/>
        <v>0.6131671098324688</v>
      </c>
      <c r="D88" s="25">
        <v>2398</v>
      </c>
      <c r="E88" s="48">
        <v>0.8</v>
      </c>
      <c r="F88" s="25">
        <v>2692</v>
      </c>
      <c r="G88" s="45">
        <v>1.1</v>
      </c>
    </row>
    <row r="89" spans="1:7" s="19" customFormat="1" ht="10.5" customHeight="1">
      <c r="A89" s="70" t="s">
        <v>80</v>
      </c>
      <c r="B89" s="23">
        <v>876</v>
      </c>
      <c r="C89" s="47">
        <f t="shared" si="3"/>
        <v>0.3182075759557125</v>
      </c>
      <c r="D89" s="25">
        <v>1102</v>
      </c>
      <c r="E89" s="48">
        <v>0.4</v>
      </c>
      <c r="F89" s="25">
        <v>1139</v>
      </c>
      <c r="G89" s="45">
        <v>0.4</v>
      </c>
    </row>
    <row r="90" spans="1:7" s="19" customFormat="1" ht="10.5" customHeight="1">
      <c r="A90" s="71" t="s">
        <v>81</v>
      </c>
      <c r="B90" s="23">
        <v>98</v>
      </c>
      <c r="C90" s="47">
        <f t="shared" si="3"/>
        <v>0.03559856443340162</v>
      </c>
      <c r="D90" s="25">
        <v>130</v>
      </c>
      <c r="E90" s="48">
        <v>0</v>
      </c>
      <c r="F90" s="25">
        <v>136</v>
      </c>
      <c r="G90" s="45">
        <v>0</v>
      </c>
    </row>
    <row r="91" spans="1:7" s="19" customFormat="1" ht="10.5" customHeight="1">
      <c r="A91" s="70" t="s">
        <v>82</v>
      </c>
      <c r="B91" s="23">
        <v>924</v>
      </c>
      <c r="C91" s="47">
        <f t="shared" si="3"/>
        <v>0.3356436075149296</v>
      </c>
      <c r="D91" s="25">
        <v>1083</v>
      </c>
      <c r="E91" s="48">
        <v>0.4</v>
      </c>
      <c r="F91" s="25">
        <v>1116</v>
      </c>
      <c r="G91" s="45">
        <v>0.4</v>
      </c>
    </row>
    <row r="92" spans="1:7" s="19" customFormat="1" ht="10.5" customHeight="1">
      <c r="A92" s="70" t="s">
        <v>83</v>
      </c>
      <c r="B92" s="23">
        <v>1859</v>
      </c>
      <c r="C92" s="47">
        <f t="shared" si="3"/>
        <v>0.6752829722621798</v>
      </c>
      <c r="D92" s="25">
        <v>1800</v>
      </c>
      <c r="E92" s="48">
        <v>0.6</v>
      </c>
      <c r="F92" s="25">
        <v>1831</v>
      </c>
      <c r="G92" s="45">
        <v>0.6</v>
      </c>
    </row>
    <row r="93" spans="1:7" s="19" customFormat="1" ht="10.5" customHeight="1">
      <c r="A93" s="70" t="s">
        <v>84</v>
      </c>
      <c r="B93" s="23">
        <v>928</v>
      </c>
      <c r="C93" s="47">
        <f t="shared" si="3"/>
        <v>0.33709661014486436</v>
      </c>
      <c r="D93" s="25">
        <v>915</v>
      </c>
      <c r="E93" s="48">
        <v>0.3</v>
      </c>
      <c r="F93" s="25">
        <v>930</v>
      </c>
      <c r="G93" s="45">
        <v>0.3</v>
      </c>
    </row>
    <row r="94" spans="1:7" s="19" customFormat="1" ht="10.5" customHeight="1">
      <c r="A94" s="70"/>
      <c r="B94" s="23"/>
      <c r="C94" s="47"/>
      <c r="D94" s="25"/>
      <c r="E94" s="55"/>
      <c r="F94" s="25"/>
      <c r="G94" s="57"/>
    </row>
    <row r="95" spans="1:7" s="19" customFormat="1" ht="11.25" customHeight="1">
      <c r="A95" s="93" t="s">
        <v>85</v>
      </c>
      <c r="B95" s="23">
        <v>8443</v>
      </c>
      <c r="C95" s="47">
        <f>B95/275292*100</f>
        <v>3.0669253011347952</v>
      </c>
      <c r="D95" s="25">
        <v>10732</v>
      </c>
      <c r="E95" s="48">
        <v>3.5</v>
      </c>
      <c r="F95" s="25">
        <v>11398</v>
      </c>
      <c r="G95" s="45">
        <v>3.6</v>
      </c>
    </row>
    <row r="96" spans="1:7" s="19" customFormat="1" ht="10.5" customHeight="1">
      <c r="A96" s="70" t="s">
        <v>86</v>
      </c>
      <c r="B96" s="23">
        <v>1698</v>
      </c>
      <c r="C96" s="47">
        <f>B96/275292*100</f>
        <v>0.6167996164073056</v>
      </c>
      <c r="D96" s="25">
        <v>1733</v>
      </c>
      <c r="E96" s="48">
        <v>0.6</v>
      </c>
      <c r="F96" s="25">
        <v>1975</v>
      </c>
      <c r="G96" s="45">
        <v>0.6</v>
      </c>
    </row>
    <row r="97" spans="1:7" s="19" customFormat="1" ht="10.5" customHeight="1">
      <c r="A97" s="70" t="s">
        <v>87</v>
      </c>
      <c r="B97" s="23">
        <v>712</v>
      </c>
      <c r="C97" s="47">
        <f>B97/275292*100</f>
        <v>0.2586344681283873</v>
      </c>
      <c r="D97" s="25">
        <v>892</v>
      </c>
      <c r="E97" s="48">
        <v>0.3</v>
      </c>
      <c r="F97" s="25">
        <v>941</v>
      </c>
      <c r="G97" s="45">
        <v>0.3</v>
      </c>
    </row>
    <row r="98" spans="1:7" s="19" customFormat="1" ht="10.5" customHeight="1">
      <c r="A98" s="92" t="s">
        <v>88</v>
      </c>
      <c r="B98" s="23">
        <v>2003</v>
      </c>
      <c r="C98" s="47">
        <f>B98/275292*100</f>
        <v>0.7275910669398312</v>
      </c>
      <c r="D98" s="25">
        <v>2187</v>
      </c>
      <c r="E98" s="48">
        <v>0.7</v>
      </c>
      <c r="F98" s="25">
        <v>2302</v>
      </c>
      <c r="G98" s="45">
        <v>0.7</v>
      </c>
    </row>
    <row r="99" spans="1:7" s="19" customFormat="1" ht="10.5" customHeight="1">
      <c r="A99" s="92" t="s">
        <v>89</v>
      </c>
      <c r="B99" s="23">
        <v>4031</v>
      </c>
      <c r="C99" s="47">
        <f>B99/275292*100</f>
        <v>1.4642634003167545</v>
      </c>
      <c r="D99" s="25">
        <v>5919</v>
      </c>
      <c r="E99" s="48">
        <v>2</v>
      </c>
      <c r="F99" s="25">
        <v>6180</v>
      </c>
      <c r="G99" s="45">
        <v>1.9</v>
      </c>
    </row>
    <row r="100" spans="1:7" s="19" customFormat="1" ht="10.5" customHeight="1">
      <c r="A100" s="92"/>
      <c r="B100" s="23"/>
      <c r="C100" s="47"/>
      <c r="D100" s="25"/>
      <c r="E100" s="55"/>
      <c r="F100" s="25"/>
      <c r="G100" s="57"/>
    </row>
    <row r="101" spans="1:7" s="19" customFormat="1" ht="10.5" customHeight="1">
      <c r="A101" s="70" t="s">
        <v>90</v>
      </c>
      <c r="B101" s="23">
        <v>6520</v>
      </c>
      <c r="C101" s="47">
        <f>B101/275292*100</f>
        <v>2.368394286793659</v>
      </c>
      <c r="D101" s="25">
        <v>7284</v>
      </c>
      <c r="E101" s="48">
        <v>2.4</v>
      </c>
      <c r="F101" s="25">
        <v>6361</v>
      </c>
      <c r="G101" s="45">
        <v>2</v>
      </c>
    </row>
    <row r="102" spans="1:7" s="19" customFormat="1" ht="10.5" customHeight="1">
      <c r="A102" s="70" t="s">
        <v>91</v>
      </c>
      <c r="B102" s="23">
        <v>14395</v>
      </c>
      <c r="C102" s="47">
        <f>B102/275292*100</f>
        <v>5.228993214477718</v>
      </c>
      <c r="D102" s="25">
        <v>20607</v>
      </c>
      <c r="E102" s="48">
        <v>6.8</v>
      </c>
      <c r="F102" s="25">
        <v>26977</v>
      </c>
      <c r="G102" s="45">
        <v>8.5</v>
      </c>
    </row>
    <row r="103" spans="1:7" s="19" customFormat="1" ht="10.5" customHeight="1">
      <c r="A103" s="70" t="s">
        <v>92</v>
      </c>
      <c r="B103" s="23">
        <v>14017</v>
      </c>
      <c r="C103" s="47">
        <f>B103/275292*100</f>
        <v>5.091684465948884</v>
      </c>
      <c r="D103" s="25">
        <v>13574</v>
      </c>
      <c r="E103" s="48">
        <v>4.5</v>
      </c>
      <c r="F103" s="25">
        <v>14665</v>
      </c>
      <c r="G103" s="45">
        <v>4.6</v>
      </c>
    </row>
    <row r="104" spans="1:7" s="19" customFormat="1" ht="10.5" customHeight="1">
      <c r="A104" s="70"/>
      <c r="B104" s="23"/>
      <c r="C104" s="47"/>
      <c r="D104" s="25"/>
      <c r="E104" s="55"/>
      <c r="F104" s="25"/>
      <c r="G104" s="57"/>
    </row>
    <row r="105" spans="1:7" s="19" customFormat="1" ht="11.25" customHeight="1">
      <c r="A105" s="93" t="s">
        <v>93</v>
      </c>
      <c r="B105" s="23">
        <v>20175</v>
      </c>
      <c r="C105" s="47">
        <f>B105/275292*100</f>
        <v>7.328582014733446</v>
      </c>
      <c r="D105" s="25">
        <v>19769</v>
      </c>
      <c r="E105" s="48">
        <v>6.5</v>
      </c>
      <c r="F105" s="25">
        <v>18195</v>
      </c>
      <c r="G105" s="45">
        <v>5.7</v>
      </c>
    </row>
    <row r="106" spans="1:7" s="19" customFormat="1" ht="10.5" customHeight="1">
      <c r="A106" s="70" t="s">
        <v>94</v>
      </c>
      <c r="B106" s="38">
        <v>16522</v>
      </c>
      <c r="C106" s="47">
        <f>B106/275292*100</f>
        <v>6.001627362945527</v>
      </c>
      <c r="D106" s="25">
        <v>14366</v>
      </c>
      <c r="E106" s="94">
        <v>4.7</v>
      </c>
      <c r="F106" s="25">
        <v>13531</v>
      </c>
      <c r="G106" s="57">
        <v>4.3</v>
      </c>
    </row>
    <row r="107" spans="1:7" s="19" customFormat="1" ht="10.5" customHeight="1">
      <c r="A107" s="95" t="s">
        <v>95</v>
      </c>
      <c r="B107" s="38">
        <v>340</v>
      </c>
      <c r="C107" s="47">
        <f>B107/275292*100</f>
        <v>0.12350522354445462</v>
      </c>
      <c r="D107" s="25">
        <v>321</v>
      </c>
      <c r="E107" s="94">
        <v>0.1</v>
      </c>
      <c r="F107" s="25">
        <v>386</v>
      </c>
      <c r="G107" s="57">
        <v>0.1</v>
      </c>
    </row>
    <row r="108" spans="1:7" s="19" customFormat="1" ht="10.5" customHeight="1">
      <c r="A108" s="70" t="s">
        <v>96</v>
      </c>
      <c r="B108" s="38">
        <v>3313</v>
      </c>
      <c r="C108" s="47">
        <f>B108/275292*100</f>
        <v>1.2034494282434651</v>
      </c>
      <c r="D108" s="25">
        <v>5082</v>
      </c>
      <c r="E108" s="94">
        <v>1.7</v>
      </c>
      <c r="F108" s="25">
        <v>4277</v>
      </c>
      <c r="G108" s="57">
        <v>1.3</v>
      </c>
    </row>
    <row r="109" spans="1:7" s="19" customFormat="1" ht="10.5" customHeight="1">
      <c r="A109" s="70"/>
      <c r="B109" s="23"/>
      <c r="C109" s="47"/>
      <c r="D109" s="25"/>
      <c r="E109" s="55"/>
      <c r="F109" s="25"/>
      <c r="G109" s="57"/>
    </row>
    <row r="110" spans="1:7" s="19" customFormat="1" ht="11.25" customHeight="1">
      <c r="A110" s="96" t="s">
        <v>97</v>
      </c>
      <c r="B110" s="23">
        <v>27341</v>
      </c>
      <c r="C110" s="47">
        <f>B110/275292*100</f>
        <v>9.93163622626157</v>
      </c>
      <c r="D110" s="25">
        <v>32895</v>
      </c>
      <c r="E110" s="48">
        <v>10.9</v>
      </c>
      <c r="F110" s="25">
        <v>34160</v>
      </c>
      <c r="G110" s="45">
        <v>10.7</v>
      </c>
    </row>
    <row r="111" spans="1:7" s="19" customFormat="1" ht="10.5" customHeight="1">
      <c r="A111" s="92" t="s">
        <v>98</v>
      </c>
      <c r="B111" s="23">
        <v>3049</v>
      </c>
      <c r="C111" s="47">
        <f>B111/275292*100</f>
        <v>1.1075512546677708</v>
      </c>
      <c r="D111" s="25">
        <v>4507</v>
      </c>
      <c r="E111" s="48">
        <v>1.5</v>
      </c>
      <c r="F111" s="25">
        <v>5242</v>
      </c>
      <c r="G111" s="45">
        <v>1.6</v>
      </c>
    </row>
    <row r="112" spans="1:7" s="19" customFormat="1" ht="10.5" customHeight="1">
      <c r="A112" s="92" t="s">
        <v>99</v>
      </c>
      <c r="B112" s="23">
        <v>4647</v>
      </c>
      <c r="C112" s="47">
        <f>B112/275292*100</f>
        <v>1.6880258053267077</v>
      </c>
      <c r="D112" s="25">
        <v>6187</v>
      </c>
      <c r="E112" s="48">
        <v>2</v>
      </c>
      <c r="F112" s="25">
        <v>6835</v>
      </c>
      <c r="G112" s="45">
        <v>2.1</v>
      </c>
    </row>
    <row r="113" spans="1:7" s="19" customFormat="1" ht="10.5" customHeight="1">
      <c r="A113" s="92" t="s">
        <v>100</v>
      </c>
      <c r="B113" s="23">
        <v>4069</v>
      </c>
      <c r="C113" s="47">
        <f>B113/275292*100</f>
        <v>1.4780669253011347</v>
      </c>
      <c r="D113" s="25">
        <v>4105</v>
      </c>
      <c r="E113" s="48">
        <v>1.4</v>
      </c>
      <c r="F113" s="25">
        <v>4032</v>
      </c>
      <c r="G113" s="45">
        <v>1.3</v>
      </c>
    </row>
    <row r="114" spans="1:7" s="19" customFormat="1" ht="10.5" customHeight="1">
      <c r="A114" s="92" t="s">
        <v>101</v>
      </c>
      <c r="B114" s="23">
        <v>15576</v>
      </c>
      <c r="C114" s="47">
        <f>B114/275292*100</f>
        <v>5.657992240965956</v>
      </c>
      <c r="D114" s="25">
        <v>18096</v>
      </c>
      <c r="E114" s="48">
        <v>6</v>
      </c>
      <c r="F114" s="25">
        <v>18051</v>
      </c>
      <c r="G114" s="45">
        <v>5.7</v>
      </c>
    </row>
    <row r="115" spans="1:7" s="19" customFormat="1" ht="10.5" customHeight="1">
      <c r="A115" s="92"/>
      <c r="B115" s="23"/>
      <c r="C115" s="47"/>
      <c r="D115" s="25"/>
      <c r="E115" s="55"/>
      <c r="F115" s="25"/>
      <c r="G115" s="57"/>
    </row>
    <row r="116" spans="1:7" s="19" customFormat="1" ht="11.25" customHeight="1">
      <c r="A116" s="96" t="s">
        <v>102</v>
      </c>
      <c r="B116" s="23">
        <v>51630</v>
      </c>
      <c r="C116" s="47">
        <f>B116/275292*100</f>
        <v>18.754631445882914</v>
      </c>
      <c r="D116" s="25">
        <v>65151</v>
      </c>
      <c r="E116" s="48">
        <v>21.5</v>
      </c>
      <c r="F116" s="25">
        <v>70353</v>
      </c>
      <c r="G116" s="45">
        <v>22.1</v>
      </c>
    </row>
    <row r="117" spans="1:7" s="19" customFormat="1" ht="10.5" customHeight="1">
      <c r="A117" s="70" t="s">
        <v>103</v>
      </c>
      <c r="B117" s="23">
        <v>19272</v>
      </c>
      <c r="C117" s="47">
        <f>B117/275292*100</f>
        <v>7.000566671025675</v>
      </c>
      <c r="D117" s="25">
        <v>22084</v>
      </c>
      <c r="E117" s="48">
        <v>7.3</v>
      </c>
      <c r="F117" s="25">
        <v>23056</v>
      </c>
      <c r="G117" s="45">
        <v>7.2</v>
      </c>
    </row>
    <row r="118" spans="1:7" s="19" customFormat="1" ht="10.5" customHeight="1">
      <c r="A118" s="97" t="s">
        <v>104</v>
      </c>
      <c r="B118" s="23">
        <v>14230</v>
      </c>
      <c r="C118" s="47">
        <f>B118/275292*100</f>
        <v>5.16905685599291</v>
      </c>
      <c r="D118" s="25">
        <v>18768</v>
      </c>
      <c r="E118" s="48">
        <v>6.2</v>
      </c>
      <c r="F118" s="25">
        <v>18052</v>
      </c>
      <c r="G118" s="45">
        <v>5.7</v>
      </c>
    </row>
    <row r="119" spans="1:7" s="19" customFormat="1" ht="10.5" customHeight="1">
      <c r="A119" s="70" t="s">
        <v>105</v>
      </c>
      <c r="B119" s="23">
        <v>16514</v>
      </c>
      <c r="C119" s="47">
        <f>B119/275292*100</f>
        <v>5.998721357685658</v>
      </c>
      <c r="D119" s="25">
        <v>19840</v>
      </c>
      <c r="E119" s="48">
        <v>6.6</v>
      </c>
      <c r="F119" s="25">
        <v>20581</v>
      </c>
      <c r="G119" s="45">
        <v>6.5</v>
      </c>
    </row>
    <row r="120" spans="1:7" s="19" customFormat="1" ht="10.5" customHeight="1">
      <c r="A120" s="71" t="s">
        <v>33</v>
      </c>
      <c r="B120" s="23">
        <v>1613</v>
      </c>
      <c r="C120" s="47">
        <f>B120/275292*100</f>
        <v>0.585923310521192</v>
      </c>
      <c r="D120" s="25">
        <v>4459</v>
      </c>
      <c r="E120" s="48">
        <v>1.5</v>
      </c>
      <c r="F120" s="25">
        <v>8664</v>
      </c>
      <c r="G120" s="45">
        <v>2.7</v>
      </c>
    </row>
    <row r="121" spans="1:7" s="19" customFormat="1" ht="10.5" customHeight="1">
      <c r="A121" s="71"/>
      <c r="B121" s="23"/>
      <c r="C121" s="47"/>
      <c r="D121" s="25"/>
      <c r="E121" s="55"/>
      <c r="F121" s="25"/>
      <c r="G121" s="57"/>
    </row>
    <row r="122" spans="1:7" s="19" customFormat="1" ht="11.25" customHeight="1">
      <c r="A122" s="96" t="s">
        <v>106</v>
      </c>
      <c r="B122" s="23">
        <v>67948</v>
      </c>
      <c r="C122" s="47">
        <v>100</v>
      </c>
      <c r="D122" s="25">
        <v>80029</v>
      </c>
      <c r="E122" s="48">
        <v>100</v>
      </c>
      <c r="F122" s="25">
        <v>90725</v>
      </c>
      <c r="G122" s="45">
        <v>100</v>
      </c>
    </row>
    <row r="123" spans="1:7" s="19" customFormat="1" ht="10.5" customHeight="1">
      <c r="A123" s="71" t="s">
        <v>107</v>
      </c>
      <c r="B123" s="23">
        <v>27532</v>
      </c>
      <c r="C123" s="47">
        <f>B123/67948*100</f>
        <v>40.51922058044387</v>
      </c>
      <c r="D123" s="25">
        <v>34906</v>
      </c>
      <c r="E123" s="48">
        <v>43.6</v>
      </c>
      <c r="F123" s="25">
        <v>40116</v>
      </c>
      <c r="G123" s="45">
        <v>44.2</v>
      </c>
    </row>
    <row r="124" spans="1:7" s="19" customFormat="1" ht="10.5" customHeight="1">
      <c r="A124" s="92" t="s">
        <v>108</v>
      </c>
      <c r="B124" s="23">
        <v>9013</v>
      </c>
      <c r="C124" s="47">
        <f>B124/67948*100</f>
        <v>13.264555248130923</v>
      </c>
      <c r="D124" s="25">
        <v>11285</v>
      </c>
      <c r="E124" s="48">
        <v>14.1</v>
      </c>
      <c r="F124" s="25">
        <v>14223</v>
      </c>
      <c r="G124" s="45">
        <v>15.7</v>
      </c>
    </row>
    <row r="125" spans="1:7" s="19" customFormat="1" ht="10.5" customHeight="1">
      <c r="A125" s="71" t="s">
        <v>109</v>
      </c>
      <c r="B125" s="23">
        <v>13299</v>
      </c>
      <c r="C125" s="47">
        <f>B125/67948*100</f>
        <v>19.572320009418966</v>
      </c>
      <c r="D125" s="25">
        <v>16762</v>
      </c>
      <c r="E125" s="48">
        <v>20.9</v>
      </c>
      <c r="F125" s="25">
        <v>18553</v>
      </c>
      <c r="G125" s="45">
        <v>20.4</v>
      </c>
    </row>
    <row r="126" spans="1:7" s="19" customFormat="1" ht="10.5" customHeight="1">
      <c r="A126" s="70" t="s">
        <v>110</v>
      </c>
      <c r="B126" s="23">
        <v>5220</v>
      </c>
      <c r="C126" s="47">
        <f>B126/67948*100</f>
        <v>7.682345322893978</v>
      </c>
      <c r="D126" s="25">
        <v>6858</v>
      </c>
      <c r="E126" s="48">
        <v>8.6</v>
      </c>
      <c r="F126" s="25">
        <v>7339</v>
      </c>
      <c r="G126" s="45">
        <v>8.1</v>
      </c>
    </row>
    <row r="127" spans="1:7" s="19" customFormat="1" ht="10.5" customHeight="1">
      <c r="A127" s="70" t="s">
        <v>111</v>
      </c>
      <c r="B127" s="23">
        <v>40382</v>
      </c>
      <c r="C127" s="47">
        <f>B127/67948*100</f>
        <v>59.43074115500089</v>
      </c>
      <c r="D127" s="25">
        <v>45067</v>
      </c>
      <c r="E127" s="48">
        <v>56.3</v>
      </c>
      <c r="F127" s="25">
        <v>50540</v>
      </c>
      <c r="G127" s="45">
        <v>55.7</v>
      </c>
    </row>
    <row r="128" spans="1:7" s="19" customFormat="1" ht="10.5" customHeight="1">
      <c r="A128" s="70"/>
      <c r="B128" s="23"/>
      <c r="C128" s="47"/>
      <c r="D128" s="25"/>
      <c r="E128" s="55"/>
      <c r="F128" s="25"/>
      <c r="G128" s="57"/>
    </row>
    <row r="129" spans="1:7" s="19" customFormat="1" ht="11.25" customHeight="1">
      <c r="A129" s="71" t="s">
        <v>112</v>
      </c>
      <c r="B129" s="23">
        <v>475636</v>
      </c>
      <c r="C129" s="47">
        <v>100</v>
      </c>
      <c r="D129" s="25">
        <v>497985</v>
      </c>
      <c r="E129" s="48">
        <v>100</v>
      </c>
      <c r="F129" s="25">
        <v>522638</v>
      </c>
      <c r="G129" s="45">
        <v>100</v>
      </c>
    </row>
    <row r="130" spans="1:7" s="19" customFormat="1" ht="10.5" customHeight="1">
      <c r="A130" s="71" t="s">
        <v>113</v>
      </c>
      <c r="B130" s="23">
        <v>347440</v>
      </c>
      <c r="C130" s="47">
        <f>B130/475636*100</f>
        <v>73.04745645830005</v>
      </c>
      <c r="D130" s="25">
        <v>393161</v>
      </c>
      <c r="E130" s="48">
        <v>79</v>
      </c>
      <c r="F130" s="25">
        <v>408903</v>
      </c>
      <c r="G130" s="45">
        <v>78.2</v>
      </c>
    </row>
    <row r="131" spans="1:7" s="19" customFormat="1" ht="10.5" customHeight="1">
      <c r="A131" s="71" t="s">
        <v>114</v>
      </c>
      <c r="B131" s="23">
        <v>18458</v>
      </c>
      <c r="C131" s="47">
        <f>B131/475636*100</f>
        <v>3.880698685549454</v>
      </c>
      <c r="D131" s="25">
        <v>24382</v>
      </c>
      <c r="E131" s="48">
        <v>4.9</v>
      </c>
      <c r="F131" s="25">
        <v>27673</v>
      </c>
      <c r="G131" s="45">
        <v>5.3</v>
      </c>
    </row>
    <row r="132" spans="1:7" s="19" customFormat="1" ht="10.5" customHeight="1">
      <c r="A132" s="97" t="s">
        <v>115</v>
      </c>
      <c r="B132" s="23">
        <v>43295</v>
      </c>
      <c r="C132" s="47">
        <f>B132/475636*100</f>
        <v>9.10254900806499</v>
      </c>
      <c r="D132" s="25">
        <v>39153</v>
      </c>
      <c r="E132" s="48">
        <v>7.9</v>
      </c>
      <c r="F132" s="25">
        <v>37682</v>
      </c>
      <c r="G132" s="45">
        <v>7.2</v>
      </c>
    </row>
    <row r="133" spans="1:7" s="19" customFormat="1" ht="10.5" customHeight="1">
      <c r="A133" s="71"/>
      <c r="B133" s="23"/>
      <c r="C133" s="64"/>
      <c r="D133" s="91"/>
      <c r="E133" s="66"/>
      <c r="F133" s="91"/>
      <c r="G133" s="98"/>
    </row>
    <row r="134" spans="1:7" s="19" customFormat="1" ht="12" customHeight="1">
      <c r="A134" s="99" t="s">
        <v>116</v>
      </c>
      <c r="B134" s="59">
        <v>53584</v>
      </c>
      <c r="C134" s="60" t="s">
        <v>10</v>
      </c>
      <c r="D134" s="61">
        <v>63661</v>
      </c>
      <c r="E134" s="62" t="s">
        <v>10</v>
      </c>
      <c r="F134" s="61">
        <v>59064</v>
      </c>
      <c r="G134" s="63" t="s">
        <v>10</v>
      </c>
    </row>
    <row r="135" spans="1:7" s="19" customFormat="1" ht="12" customHeight="1">
      <c r="A135" s="100" t="s">
        <v>117</v>
      </c>
      <c r="B135" s="101">
        <v>3288</v>
      </c>
      <c r="C135" s="102" t="s">
        <v>10</v>
      </c>
      <c r="D135" s="103">
        <v>6273</v>
      </c>
      <c r="E135" s="48" t="s">
        <v>10</v>
      </c>
      <c r="F135" s="104">
        <v>7190</v>
      </c>
      <c r="G135" s="45" t="s">
        <v>10</v>
      </c>
    </row>
    <row r="136" spans="1:7" s="19" customFormat="1" ht="12" customHeight="1">
      <c r="A136" s="105" t="s">
        <v>118</v>
      </c>
      <c r="B136" s="106">
        <v>382543</v>
      </c>
      <c r="C136" s="107" t="s">
        <v>10</v>
      </c>
      <c r="D136" s="108">
        <v>419685</v>
      </c>
      <c r="E136" s="109" t="s">
        <v>10</v>
      </c>
      <c r="F136" s="108">
        <v>429967</v>
      </c>
      <c r="G136" s="110" t="s">
        <v>10</v>
      </c>
    </row>
    <row r="137" spans="1:7" s="19" customFormat="1" ht="12" customHeight="1">
      <c r="A137" s="111" t="s">
        <v>119</v>
      </c>
      <c r="B137" s="23">
        <v>107251</v>
      </c>
      <c r="C137" s="43" t="s">
        <v>10</v>
      </c>
      <c r="D137" s="25">
        <v>116847</v>
      </c>
      <c r="E137" s="48">
        <v>100</v>
      </c>
      <c r="F137" s="25">
        <v>111653</v>
      </c>
      <c r="G137" s="45">
        <v>100</v>
      </c>
    </row>
    <row r="138" spans="1:7" s="19" customFormat="1" ht="12" customHeight="1">
      <c r="A138" s="111" t="s">
        <v>120</v>
      </c>
      <c r="B138" s="23">
        <v>69115</v>
      </c>
      <c r="C138" s="43" t="s">
        <v>10</v>
      </c>
      <c r="D138" s="25">
        <v>83876</v>
      </c>
      <c r="E138" s="48">
        <v>71.8</v>
      </c>
      <c r="F138" s="25">
        <v>76832</v>
      </c>
      <c r="G138" s="45">
        <v>68.8</v>
      </c>
    </row>
    <row r="139" spans="1:7" s="19" customFormat="1" ht="12" customHeight="1">
      <c r="A139" s="111" t="s">
        <v>121</v>
      </c>
      <c r="B139" s="23">
        <v>67304</v>
      </c>
      <c r="C139" s="43" t="s">
        <v>10</v>
      </c>
      <c r="D139" s="25">
        <v>65084</v>
      </c>
      <c r="E139" s="48">
        <v>55.7</v>
      </c>
      <c r="F139" s="25">
        <v>54367</v>
      </c>
      <c r="G139" s="45">
        <v>48.7</v>
      </c>
    </row>
    <row r="140" spans="1:7" s="19" customFormat="1" ht="12" customHeight="1">
      <c r="A140" s="71" t="s">
        <v>122</v>
      </c>
      <c r="B140" s="23">
        <v>16172</v>
      </c>
      <c r="C140" s="43" t="s">
        <v>10</v>
      </c>
      <c r="D140" s="25">
        <v>18792</v>
      </c>
      <c r="E140" s="48">
        <v>16.1</v>
      </c>
      <c r="F140" s="25">
        <v>22465</v>
      </c>
      <c r="G140" s="45">
        <v>20.1</v>
      </c>
    </row>
    <row r="141" spans="1:7" s="19" customFormat="1" ht="12" customHeight="1">
      <c r="A141" s="112" t="s">
        <v>123</v>
      </c>
      <c r="B141" s="113">
        <v>1860</v>
      </c>
      <c r="C141" s="114" t="s">
        <v>10</v>
      </c>
      <c r="D141" s="104">
        <v>34157</v>
      </c>
      <c r="E141" s="48">
        <v>29.2</v>
      </c>
      <c r="F141" s="104">
        <v>32938</v>
      </c>
      <c r="G141" s="45">
        <v>29.5</v>
      </c>
    </row>
    <row r="142" spans="1:7" s="19" customFormat="1" ht="12" customHeight="1">
      <c r="A142" s="115" t="s">
        <v>124</v>
      </c>
      <c r="B142" s="116">
        <v>72</v>
      </c>
      <c r="C142" s="117" t="s">
        <v>10</v>
      </c>
      <c r="D142" s="118">
        <v>72.2</v>
      </c>
      <c r="E142" s="119" t="s">
        <v>10</v>
      </c>
      <c r="F142" s="118">
        <v>74</v>
      </c>
      <c r="G142" s="110" t="s">
        <v>10</v>
      </c>
    </row>
    <row r="143" spans="1:7" s="19" customFormat="1" ht="12" customHeight="1">
      <c r="A143" s="120" t="s">
        <v>125</v>
      </c>
      <c r="B143" s="121">
        <v>28</v>
      </c>
      <c r="C143" s="122" t="s">
        <v>10</v>
      </c>
      <c r="D143" s="123">
        <v>27.8</v>
      </c>
      <c r="E143" s="124" t="s">
        <v>10</v>
      </c>
      <c r="F143" s="123">
        <v>26</v>
      </c>
      <c r="G143" s="125" t="s">
        <v>10</v>
      </c>
    </row>
    <row r="144" spans="1:7" s="19" customFormat="1" ht="12" customHeight="1">
      <c r="A144" s="126" t="s">
        <v>126</v>
      </c>
      <c r="B144" s="121">
        <v>18.1</v>
      </c>
      <c r="C144" s="122" t="s">
        <v>10</v>
      </c>
      <c r="D144" s="123">
        <v>20</v>
      </c>
      <c r="E144" s="124" t="s">
        <v>10</v>
      </c>
      <c r="F144" s="123">
        <v>17.9</v>
      </c>
      <c r="G144" s="125" t="s">
        <v>10</v>
      </c>
    </row>
    <row r="145" spans="1:7" s="19" customFormat="1" ht="12" customHeight="1" thickBot="1">
      <c r="A145" s="127" t="s">
        <v>127</v>
      </c>
      <c r="B145" s="128">
        <v>25.7</v>
      </c>
      <c r="C145" s="129" t="s">
        <v>10</v>
      </c>
      <c r="D145" s="130">
        <v>23.2</v>
      </c>
      <c r="E145" s="131" t="s">
        <v>10</v>
      </c>
      <c r="F145" s="130">
        <v>21.9</v>
      </c>
      <c r="G145" s="132" t="s">
        <v>10</v>
      </c>
    </row>
    <row r="146" spans="2:6" s="19" customFormat="1" ht="9" customHeight="1">
      <c r="B146" s="133"/>
      <c r="D146" s="134"/>
      <c r="E146" s="134"/>
      <c r="F146" s="134"/>
    </row>
    <row r="147" spans="1:7" s="19" customFormat="1" ht="14.25" customHeight="1">
      <c r="A147" s="135" t="s">
        <v>128</v>
      </c>
      <c r="B147" s="136"/>
      <c r="C147" s="135"/>
      <c r="D147" s="137"/>
      <c r="E147" s="137"/>
      <c r="F147" s="137"/>
      <c r="G147" s="138"/>
    </row>
    <row r="148" spans="1:7" s="19" customFormat="1" ht="14.25" customHeight="1">
      <c r="A148" s="139" t="s">
        <v>129</v>
      </c>
      <c r="B148" s="140"/>
      <c r="C148" s="139"/>
      <c r="D148" s="141"/>
      <c r="E148" s="141"/>
      <c r="F148" s="141"/>
      <c r="G148" s="142"/>
    </row>
    <row r="149" spans="1:7" s="19" customFormat="1" ht="14.25" customHeight="1">
      <c r="A149" s="143" t="s">
        <v>130</v>
      </c>
      <c r="B149" s="140"/>
      <c r="C149" s="139"/>
      <c r="D149" s="141"/>
      <c r="E149" s="141"/>
      <c r="F149" s="141"/>
      <c r="G149" s="139"/>
    </row>
    <row r="150" spans="1:7" s="19" customFormat="1" ht="14.25" customHeight="1">
      <c r="A150" s="144" t="s">
        <v>131</v>
      </c>
      <c r="B150" s="145"/>
      <c r="C150" s="146"/>
      <c r="D150" s="147"/>
      <c r="E150" s="147"/>
      <c r="F150" s="147"/>
      <c r="G150" s="144"/>
    </row>
    <row r="151" spans="2:6" s="19" customFormat="1" ht="10.5" customHeight="1">
      <c r="B151" s="133"/>
      <c r="D151" s="134"/>
      <c r="E151" s="134"/>
      <c r="F151" s="134"/>
    </row>
    <row r="152" spans="2:6" s="19" customFormat="1" ht="10.5" customHeight="1">
      <c r="B152" s="133"/>
      <c r="D152" s="134"/>
      <c r="E152" s="134"/>
      <c r="F152" s="134"/>
    </row>
    <row r="153" spans="2:6" s="19" customFormat="1" ht="10.5" customHeight="1">
      <c r="B153" s="133"/>
      <c r="D153" s="134"/>
      <c r="E153" s="134"/>
      <c r="F153" s="134"/>
    </row>
    <row r="154" spans="2:6" s="19" customFormat="1" ht="10.5" customHeight="1">
      <c r="B154" s="133"/>
      <c r="D154" s="134"/>
      <c r="E154" s="134"/>
      <c r="F154" s="134"/>
    </row>
    <row r="155" spans="2:6" s="19" customFormat="1" ht="10.5" customHeight="1">
      <c r="B155" s="133"/>
      <c r="D155" s="134"/>
      <c r="E155" s="134"/>
      <c r="F155" s="134"/>
    </row>
    <row r="156" spans="2:6" s="19" customFormat="1" ht="10.5" customHeight="1">
      <c r="B156" s="133"/>
      <c r="D156" s="134"/>
      <c r="E156" s="134"/>
      <c r="F156" s="134"/>
    </row>
    <row r="157" spans="2:6" s="19" customFormat="1" ht="10.5" customHeight="1">
      <c r="B157" s="133"/>
      <c r="D157" s="134"/>
      <c r="E157" s="134"/>
      <c r="F157" s="134"/>
    </row>
    <row r="158" spans="2:6" s="19" customFormat="1" ht="10.5" customHeight="1">
      <c r="B158" s="133"/>
      <c r="D158" s="134"/>
      <c r="E158" s="134"/>
      <c r="F158" s="134"/>
    </row>
    <row r="159" spans="2:6" s="19" customFormat="1" ht="10.5" customHeight="1">
      <c r="B159" s="133"/>
      <c r="D159" s="134"/>
      <c r="E159" s="134"/>
      <c r="F159" s="134"/>
    </row>
    <row r="160" spans="2:6" s="19" customFormat="1" ht="11.25">
      <c r="B160" s="133"/>
      <c r="D160" s="134"/>
      <c r="E160" s="134"/>
      <c r="F160" s="134"/>
    </row>
    <row r="161" spans="2:6" s="19" customFormat="1" ht="11.25">
      <c r="B161" s="133"/>
      <c r="D161" s="134"/>
      <c r="E161" s="134"/>
      <c r="F161" s="134"/>
    </row>
    <row r="162" spans="2:6" s="19" customFormat="1" ht="11.25">
      <c r="B162" s="133"/>
      <c r="D162" s="134"/>
      <c r="E162" s="134"/>
      <c r="F162" s="134"/>
    </row>
    <row r="163" spans="2:6" s="19" customFormat="1" ht="11.25">
      <c r="B163" s="133"/>
      <c r="D163" s="134"/>
      <c r="E163" s="134"/>
      <c r="F163" s="134"/>
    </row>
    <row r="164" spans="2:6" s="19" customFormat="1" ht="11.25">
      <c r="B164" s="133"/>
      <c r="D164" s="134"/>
      <c r="E164" s="134"/>
      <c r="F164" s="134"/>
    </row>
    <row r="165" spans="2:6" s="19" customFormat="1" ht="11.25">
      <c r="B165" s="133"/>
      <c r="D165" s="134"/>
      <c r="E165" s="134"/>
      <c r="F165" s="134"/>
    </row>
    <row r="166" spans="2:6" s="19" customFormat="1" ht="11.25">
      <c r="B166" s="133"/>
      <c r="D166" s="134"/>
      <c r="E166" s="134"/>
      <c r="F166" s="134"/>
    </row>
    <row r="167" spans="2:6" s="19" customFormat="1" ht="11.25">
      <c r="B167" s="133"/>
      <c r="D167" s="134"/>
      <c r="E167" s="134"/>
      <c r="F167" s="134"/>
    </row>
    <row r="168" spans="2:6" s="19" customFormat="1" ht="11.25">
      <c r="B168" s="133"/>
      <c r="D168" s="134"/>
      <c r="E168" s="134"/>
      <c r="F168" s="134"/>
    </row>
    <row r="169" spans="2:6" s="19" customFormat="1" ht="11.25">
      <c r="B169" s="133"/>
      <c r="D169" s="134"/>
      <c r="E169" s="134"/>
      <c r="F169" s="134"/>
    </row>
    <row r="170" spans="2:6" s="19" customFormat="1" ht="11.25">
      <c r="B170" s="133"/>
      <c r="D170" s="134"/>
      <c r="E170" s="134"/>
      <c r="F170" s="134"/>
    </row>
    <row r="171" spans="2:6" s="19" customFormat="1" ht="11.25">
      <c r="B171" s="133"/>
      <c r="D171" s="134"/>
      <c r="E171" s="134"/>
      <c r="F171" s="134"/>
    </row>
    <row r="172" spans="2:6" s="19" customFormat="1" ht="11.25">
      <c r="B172" s="133"/>
      <c r="D172" s="134"/>
      <c r="E172" s="134"/>
      <c r="F172" s="134"/>
    </row>
    <row r="173" spans="2:6" s="19" customFormat="1" ht="11.25">
      <c r="B173" s="133"/>
      <c r="D173" s="134"/>
      <c r="E173" s="134"/>
      <c r="F173" s="134"/>
    </row>
    <row r="174" spans="2:6" s="19" customFormat="1" ht="11.25">
      <c r="B174" s="133"/>
      <c r="D174" s="134"/>
      <c r="E174" s="134"/>
      <c r="F174" s="134"/>
    </row>
    <row r="175" spans="2:6" s="19" customFormat="1" ht="11.25">
      <c r="B175" s="133"/>
      <c r="D175" s="134"/>
      <c r="E175" s="134"/>
      <c r="F175" s="134"/>
    </row>
    <row r="176" spans="2:6" s="19" customFormat="1" ht="11.25">
      <c r="B176" s="133"/>
      <c r="D176" s="134"/>
      <c r="E176" s="134"/>
      <c r="F176" s="134"/>
    </row>
  </sheetData>
  <sheetProtection/>
  <mergeCells count="19">
    <mergeCell ref="A1:B1"/>
    <mergeCell ref="B5:C5"/>
    <mergeCell ref="D5:E5"/>
    <mergeCell ref="F5:G5"/>
    <mergeCell ref="B6:B7"/>
    <mergeCell ref="C6:C7"/>
    <mergeCell ref="D6:D7"/>
    <mergeCell ref="E6:E7"/>
    <mergeCell ref="F6:F7"/>
    <mergeCell ref="G6:G7"/>
    <mergeCell ref="B81:C81"/>
    <mergeCell ref="D81:E81"/>
    <mergeCell ref="F81:G81"/>
    <mergeCell ref="B82:B83"/>
    <mergeCell ref="C82:C83"/>
    <mergeCell ref="D82:D83"/>
    <mergeCell ref="E82:E83"/>
    <mergeCell ref="F82:F83"/>
    <mergeCell ref="G82:G83"/>
  </mergeCells>
  <printOptions horizontalCentered="1"/>
  <pageMargins left="0.68" right="0.7874015748031497" top="0.5511811023622047" bottom="0.5118110236220472" header="0.4330708661417323" footer="0.2755905511811024"/>
  <pageSetup horizontalDpi="600" verticalDpi="600" orientation="portrait" paperSize="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2011-04-21T05:35:34Z</dcterms:created>
  <dcterms:modified xsi:type="dcterms:W3CDTF">2011-04-21T07:34:38Z</dcterms:modified>
  <cp:category/>
  <cp:version/>
  <cp:contentType/>
  <cp:contentStatus/>
</cp:coreProperties>
</file>